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<sst xmlns="http://schemas.openxmlformats.org/spreadsheetml/2006/main" count="244" uniqueCount="68">
  <si>
    <t>Школа</t>
  </si>
  <si>
    <t>МБОУ "ООШ" д.Захарвань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</si>
  <si>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</si>
  <si>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</si>
  <si>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</si>
  <si>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</si>
  <si>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</si>
  <si>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Чупрова Елена Александровна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</si>
  <si>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</si>
  <si>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</si>
  <si>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</si>
  <si>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</si>
  <si>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</si>
  <si>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</si>
  <si>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</si>
  <si>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</si>
  <si>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</si>
  <si>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</si>
  <si>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</si>
  <si>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</si>
  <si>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</si>
  <si>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</si>
  <si>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</si>
  <si>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</si>
  <si>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</si>
  <si>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</si>
  <si>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</si>
  <si>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</si>
  <si>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</t>
  </si>
  <si>
    <t>Зразы из мяса с рисом</t>
  </si>
  <si>
    <t>гор.напиток</t>
  </si>
  <si>
    <t>Компот из свежих плодов или ягод</t>
  </si>
  <si>
    <t>хлеб</t>
  </si>
  <si>
    <t>Бутерброд с сыром</t>
  </si>
  <si>
    <t>фрукты</t>
  </si>
  <si>
    <t>закуска</t>
  </si>
  <si>
    <t>Салат из отварной свеклы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</si>
  <si>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</si>
  <si>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</si>
  <si>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</si>
  <si>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</si>
  <si>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</si>
  <si>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</si>
  <si>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</si>
  <si>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</si>
  <si>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</si>
  <si>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</si>
  <si>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Мясо тушенное</t>
  </si>
  <si>
    <t>Компот из смеси сухофруктов</t>
  </si>
  <si>
    <t>Икра кабачковая</t>
  </si>
  <si>
    <t>Рыба, припущенная в молоке</t>
  </si>
  <si>
    <t>Чай с лимоном</t>
  </si>
  <si>
    <t>Хлеб пшеничный</t>
  </si>
  <si>
    <t>Кукуруза отварная</t>
  </si>
  <si>
    <t>Плов из мяса птицы</t>
  </si>
  <si>
    <t>Компот из свежих ягод замороженных</t>
  </si>
  <si>
    <t>Винегрет овощной</t>
  </si>
  <si>
    <t>Рагу из мяса птицы</t>
  </si>
  <si>
    <t>Фрукты свежие</t>
  </si>
  <si>
    <t>Каша гречневая рассыпчатая</t>
  </si>
  <si>
    <t>Гуляш из мяса</t>
  </si>
  <si>
    <t>Чай с сахаром</t>
  </si>
  <si>
    <t xml:space="preserve">Икра кабачковая </t>
  </si>
  <si>
    <t xml:space="preserve">Фрикадельки из мяса </t>
  </si>
  <si>
    <t>Мясо духовое</t>
  </si>
  <si>
    <t>Сок натуральный</t>
  </si>
  <si>
    <t>Тефтели из мяса паровые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</si>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</sst>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44" activePane="bottomRight" state="frozen"/>
      <selection/>
      <selection pane="topRight"/>
      <selection pane="bottomLeft"/>
      <selection pane="bottomRight" activeCell="F105" sqref="F105:L10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17</v>
      </c>
      <c r="I3" s="11">
        <v>5</v>
      </c>
      <c r="J3" s="54">
        <v>2024</v>
      </c>
      <c r="K3" s="55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6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3.2</v>
      </c>
      <c r="H6" s="21">
        <v>6.6</v>
      </c>
      <c r="I6" s="21">
        <v>16.3</v>
      </c>
      <c r="J6" s="21">
        <v>126</v>
      </c>
      <c r="K6" s="57">
        <v>429</v>
      </c>
      <c r="L6" s="21">
        <v>31.24</v>
      </c>
    </row>
    <row r="7" ht="15" spans="1:12">
      <c r="A7" s="22"/>
      <c r="B7" s="23"/>
      <c r="C7" s="24"/>
      <c r="D7" s="25"/>
      <c r="E7" s="26" t="s">
        <v>29</v>
      </c>
      <c r="F7" s="27">
        <v>100</v>
      </c>
      <c r="G7" s="27">
        <v>6.4</v>
      </c>
      <c r="H7" s="27">
        <v>3.2</v>
      </c>
      <c r="I7" s="27">
        <v>16.2</v>
      </c>
      <c r="J7" s="27">
        <v>195</v>
      </c>
      <c r="K7" s="58">
        <v>376</v>
      </c>
      <c r="L7" s="27">
        <v>40.81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0.5</v>
      </c>
      <c r="H8" s="27">
        <v>3.2</v>
      </c>
      <c r="I8" s="27">
        <v>23.1</v>
      </c>
      <c r="J8" s="27">
        <v>96</v>
      </c>
      <c r="K8" s="58">
        <v>507</v>
      </c>
      <c r="L8" s="27">
        <v>8.16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45</v>
      </c>
      <c r="G9" s="27">
        <v>6.7</v>
      </c>
      <c r="H9" s="27">
        <v>0.1</v>
      </c>
      <c r="I9" s="27">
        <v>9.9</v>
      </c>
      <c r="J9" s="27">
        <v>103</v>
      </c>
      <c r="K9" s="58">
        <v>90</v>
      </c>
      <c r="L9" s="27">
        <v>21.77</v>
      </c>
    </row>
    <row r="10" ht="15" spans="1:12">
      <c r="A10" s="22"/>
      <c r="B10" s="23"/>
      <c r="C10" s="24"/>
      <c r="D10" s="28" t="s">
        <v>34</v>
      </c>
      <c r="E10" s="26"/>
      <c r="F10" s="27"/>
      <c r="G10" s="27"/>
      <c r="H10" s="27"/>
      <c r="I10" s="27"/>
      <c r="J10" s="27"/>
      <c r="K10" s="58"/>
      <c r="L10" s="27"/>
    </row>
    <row r="11" ht="15" spans="1:12">
      <c r="A11" s="22"/>
      <c r="B11" s="23"/>
      <c r="C11" s="24"/>
      <c r="D11" s="25" t="s">
        <v>35</v>
      </c>
      <c r="E11" s="26" t="s">
        <v>36</v>
      </c>
      <c r="F11" s="27">
        <v>100</v>
      </c>
      <c r="G11" s="27">
        <v>1.5</v>
      </c>
      <c r="H11" s="27">
        <v>3.2</v>
      </c>
      <c r="I11" s="27">
        <v>6.4</v>
      </c>
      <c r="J11" s="27">
        <v>59</v>
      </c>
      <c r="K11" s="58">
        <v>50</v>
      </c>
      <c r="L11" s="27">
        <v>4.56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8"/>
      <c r="L12" s="27"/>
    </row>
    <row r="13" ht="15" spans="1:12">
      <c r="A13" s="29"/>
      <c r="B13" s="30"/>
      <c r="C13" s="31"/>
      <c r="D13" s="32" t="s">
        <v>37</v>
      </c>
      <c r="E13" s="33"/>
      <c r="F13" s="34">
        <f>SUM(F6:F12)</f>
        <v>595</v>
      </c>
      <c r="G13" s="34">
        <f t="shared" ref="G13:J13" si="0">SUM(G6:G12)</f>
        <v>18.3</v>
      </c>
      <c r="H13" s="34">
        <f t="shared" si="0"/>
        <v>16.3</v>
      </c>
      <c r="I13" s="34">
        <f t="shared" si="0"/>
        <v>71.9</v>
      </c>
      <c r="J13" s="34">
        <f t="shared" si="0"/>
        <v>579</v>
      </c>
      <c r="K13" s="59"/>
      <c r="L13" s="34">
        <f t="shared" ref="L13" si="1">SUM(L6:L12)</f>
        <v>106.54</v>
      </c>
    </row>
    <row r="14" ht="15" spans="1:12">
      <c r="A14" s="35">
        <f>A6</f>
        <v>1</v>
      </c>
      <c r="B14" s="36">
        <f>B6</f>
        <v>1</v>
      </c>
      <c r="C14" s="37" t="s">
        <v>38</v>
      </c>
      <c r="D14" s="28" t="s">
        <v>35</v>
      </c>
      <c r="E14" s="26"/>
      <c r="F14" s="27"/>
      <c r="G14" s="27"/>
      <c r="H14" s="27"/>
      <c r="I14" s="27"/>
      <c r="J14" s="27"/>
      <c r="K14" s="58"/>
      <c r="L14" s="27"/>
    </row>
    <row r="15" ht="15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8"/>
      <c r="L15" s="27"/>
    </row>
    <row r="16" ht="15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8"/>
      <c r="L16" s="27"/>
    </row>
    <row r="17" ht="15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8"/>
      <c r="L17" s="27"/>
    </row>
    <row r="18" ht="15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8"/>
      <c r="L18" s="27"/>
    </row>
    <row r="19" ht="15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8"/>
      <c r="L19" s="27"/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8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8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8"/>
      <c r="L22" s="27"/>
    </row>
    <row r="23" ht="15" spans="1:12">
      <c r="A23" s="29"/>
      <c r="B23" s="30"/>
      <c r="C23" s="31"/>
      <c r="D23" s="32" t="s">
        <v>37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9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595</v>
      </c>
      <c r="G24" s="43">
        <f t="shared" ref="G24:J24" si="4">G13+G23</f>
        <v>18.3</v>
      </c>
      <c r="H24" s="43">
        <f t="shared" si="4"/>
        <v>16.3</v>
      </c>
      <c r="I24" s="43">
        <f t="shared" si="4"/>
        <v>71.9</v>
      </c>
      <c r="J24" s="43">
        <f t="shared" si="4"/>
        <v>579</v>
      </c>
      <c r="K24" s="43"/>
      <c r="L24" s="43">
        <f t="shared" ref="L24" si="5">L13+L23</f>
        <v>106.54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150</v>
      </c>
      <c r="G25" s="21">
        <v>6</v>
      </c>
      <c r="H25" s="21">
        <v>1</v>
      </c>
      <c r="I25" s="21">
        <v>29</v>
      </c>
      <c r="J25" s="21">
        <v>145</v>
      </c>
      <c r="K25" s="57">
        <v>291</v>
      </c>
      <c r="L25" s="21">
        <v>10.1</v>
      </c>
    </row>
    <row r="26" ht="15" spans="1:12">
      <c r="A26" s="44"/>
      <c r="B26" s="23"/>
      <c r="C26" s="24"/>
      <c r="D26" s="25"/>
      <c r="E26" s="26" t="s">
        <v>47</v>
      </c>
      <c r="F26" s="27">
        <v>90</v>
      </c>
      <c r="G26" s="27">
        <v>22</v>
      </c>
      <c r="H26" s="27">
        <v>22</v>
      </c>
      <c r="I26" s="27">
        <v>14</v>
      </c>
      <c r="J26" s="27">
        <v>341</v>
      </c>
      <c r="K26" s="58">
        <v>363</v>
      </c>
      <c r="L26" s="27">
        <v>48.25</v>
      </c>
    </row>
    <row r="27" ht="15" spans="1:12">
      <c r="A27" s="44"/>
      <c r="B27" s="23"/>
      <c r="C27" s="24"/>
      <c r="D27" s="28" t="s">
        <v>30</v>
      </c>
      <c r="E27" s="26" t="s">
        <v>48</v>
      </c>
      <c r="F27" s="27">
        <v>200</v>
      </c>
      <c r="G27" s="27">
        <v>1</v>
      </c>
      <c r="H27" s="27">
        <v>0</v>
      </c>
      <c r="I27" s="27">
        <v>27</v>
      </c>
      <c r="J27" s="27">
        <v>110</v>
      </c>
      <c r="K27" s="58">
        <v>508</v>
      </c>
      <c r="L27" s="27">
        <v>8.92</v>
      </c>
    </row>
    <row r="28" ht="15" spans="1:12">
      <c r="A28" s="44"/>
      <c r="B28" s="23"/>
      <c r="C28" s="24"/>
      <c r="D28" s="28" t="s">
        <v>32</v>
      </c>
      <c r="E28" s="26" t="s">
        <v>33</v>
      </c>
      <c r="F28" s="27">
        <v>45</v>
      </c>
      <c r="G28" s="27">
        <v>6.7</v>
      </c>
      <c r="H28" s="27">
        <v>0.1</v>
      </c>
      <c r="I28" s="27">
        <v>9.9</v>
      </c>
      <c r="J28" s="27">
        <v>103</v>
      </c>
      <c r="K28" s="58">
        <v>90</v>
      </c>
      <c r="L28" s="27">
        <v>21.77</v>
      </c>
    </row>
    <row r="29" ht="15" spans="1:12">
      <c r="A29" s="44"/>
      <c r="B29" s="23"/>
      <c r="C29" s="24"/>
      <c r="D29" s="28" t="s">
        <v>34</v>
      </c>
      <c r="E29" s="26"/>
      <c r="F29" s="27"/>
      <c r="G29" s="27"/>
      <c r="H29" s="27"/>
      <c r="I29" s="27"/>
      <c r="J29" s="27"/>
      <c r="K29" s="58"/>
      <c r="L29" s="27"/>
    </row>
    <row r="30" ht="15" spans="1:12">
      <c r="A30" s="44"/>
      <c r="B30" s="23"/>
      <c r="C30" s="24"/>
      <c r="D30" s="45" t="s">
        <v>35</v>
      </c>
      <c r="E30" s="26" t="s">
        <v>49</v>
      </c>
      <c r="F30" s="27">
        <v>100</v>
      </c>
      <c r="G30" s="27">
        <v>1</v>
      </c>
      <c r="H30" s="27">
        <v>2</v>
      </c>
      <c r="I30" s="27">
        <v>3</v>
      </c>
      <c r="J30" s="27">
        <v>55</v>
      </c>
      <c r="K30" s="58">
        <v>129</v>
      </c>
      <c r="L30" s="27">
        <v>17.5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8"/>
      <c r="L31" s="27"/>
    </row>
    <row r="32" ht="15" spans="1:12">
      <c r="A32" s="46"/>
      <c r="B32" s="30"/>
      <c r="C32" s="31"/>
      <c r="D32" s="32" t="s">
        <v>37</v>
      </c>
      <c r="E32" s="33"/>
      <c r="F32" s="34">
        <f>SUM(F25:F31)</f>
        <v>585</v>
      </c>
      <c r="G32" s="34">
        <f t="shared" ref="G32" si="6">SUM(G25:G31)</f>
        <v>36.7</v>
      </c>
      <c r="H32" s="34">
        <f t="shared" ref="H32" si="7">SUM(H25:H31)</f>
        <v>25.1</v>
      </c>
      <c r="I32" s="34">
        <f t="shared" ref="I32" si="8">SUM(I25:I31)</f>
        <v>82.9</v>
      </c>
      <c r="J32" s="34">
        <f t="shared" ref="J32:L32" si="9">SUM(J25:J31)</f>
        <v>754</v>
      </c>
      <c r="K32" s="59"/>
      <c r="L32" s="34">
        <f t="shared" si="9"/>
        <v>106.54</v>
      </c>
    </row>
    <row r="33" ht="15" spans="1:12">
      <c r="A33" s="36">
        <f>A25</f>
        <v>1</v>
      </c>
      <c r="B33" s="36">
        <f>B25</f>
        <v>2</v>
      </c>
      <c r="C33" s="37" t="s">
        <v>38</v>
      </c>
      <c r="D33" s="28" t="s">
        <v>35</v>
      </c>
      <c r="E33" s="26"/>
      <c r="F33" s="27"/>
      <c r="G33" s="27"/>
      <c r="H33" s="27"/>
      <c r="I33" s="27"/>
      <c r="J33" s="27"/>
      <c r="K33" s="58"/>
      <c r="L33" s="27"/>
    </row>
    <row r="34" ht="15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8"/>
      <c r="L34" s="27"/>
    </row>
    <row r="35" ht="15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8"/>
      <c r="L35" s="27"/>
    </row>
    <row r="36" ht="15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8"/>
      <c r="L36" s="27"/>
    </row>
    <row r="37" ht="15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8"/>
      <c r="L37" s="27"/>
    </row>
    <row r="38" ht="15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8"/>
      <c r="L38" s="27"/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8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8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8"/>
      <c r="L41" s="27"/>
    </row>
    <row r="42" ht="15" spans="1:12">
      <c r="A42" s="46"/>
      <c r="B42" s="30"/>
      <c r="C42" s="31"/>
      <c r="D42" s="32" t="s">
        <v>37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9"/>
      <c r="L42" s="34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0" t="s">
        <v>45</v>
      </c>
      <c r="D43" s="41"/>
      <c r="E43" s="42"/>
      <c r="F43" s="43">
        <f>F32+F42</f>
        <v>585</v>
      </c>
      <c r="G43" s="43">
        <f t="shared" ref="G43" si="14">G32+G42</f>
        <v>36.7</v>
      </c>
      <c r="H43" s="43">
        <f t="shared" ref="H43" si="15">H32+H42</f>
        <v>25.1</v>
      </c>
      <c r="I43" s="43">
        <f t="shared" ref="I43" si="16">I32+I42</f>
        <v>82.9</v>
      </c>
      <c r="J43" s="43">
        <f t="shared" ref="J43:L43" si="17">J32+J42</f>
        <v>754</v>
      </c>
      <c r="K43" s="43"/>
      <c r="L43" s="43">
        <f t="shared" si="17"/>
        <v>106.54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48" t="s">
        <v>28</v>
      </c>
      <c r="F44" s="49">
        <v>150</v>
      </c>
      <c r="G44" s="49">
        <v>3.2</v>
      </c>
      <c r="H44" s="49">
        <v>6.6</v>
      </c>
      <c r="I44" s="60">
        <v>16.3</v>
      </c>
      <c r="J44" s="49">
        <v>138</v>
      </c>
      <c r="K44" s="61">
        <v>429</v>
      </c>
      <c r="L44" s="62">
        <v>21.72</v>
      </c>
    </row>
    <row r="45" ht="15" spans="1:12">
      <c r="A45" s="22"/>
      <c r="B45" s="23"/>
      <c r="C45" s="24"/>
      <c r="D45" s="25"/>
      <c r="E45" s="50" t="s">
        <v>50</v>
      </c>
      <c r="F45" s="51">
        <v>90</v>
      </c>
      <c r="G45" s="51">
        <v>12.06</v>
      </c>
      <c r="H45" s="51">
        <v>6.48</v>
      </c>
      <c r="I45" s="63">
        <v>2.79</v>
      </c>
      <c r="J45" s="51">
        <v>116.1</v>
      </c>
      <c r="K45" s="25">
        <v>336</v>
      </c>
      <c r="L45" s="64">
        <v>54.89</v>
      </c>
    </row>
    <row r="46" ht="15" spans="1:12">
      <c r="A46" s="22"/>
      <c r="B46" s="23"/>
      <c r="C46" s="24"/>
      <c r="D46" s="28" t="s">
        <v>30</v>
      </c>
      <c r="E46" s="26" t="s">
        <v>51</v>
      </c>
      <c r="F46" s="51">
        <v>200</v>
      </c>
      <c r="G46" s="51">
        <v>1</v>
      </c>
      <c r="H46" s="51">
        <v>1</v>
      </c>
      <c r="I46" s="63">
        <v>15</v>
      </c>
      <c r="J46" s="51">
        <v>78</v>
      </c>
      <c r="K46" s="25">
        <v>494</v>
      </c>
      <c r="L46" s="64">
        <v>4.33</v>
      </c>
    </row>
    <row r="47" ht="15" spans="1:12">
      <c r="A47" s="22"/>
      <c r="B47" s="23"/>
      <c r="C47" s="24"/>
      <c r="D47" s="28" t="s">
        <v>32</v>
      </c>
      <c r="E47" s="50" t="s">
        <v>52</v>
      </c>
      <c r="F47" s="51">
        <v>40</v>
      </c>
      <c r="G47" s="51">
        <v>3.04</v>
      </c>
      <c r="H47" s="51">
        <v>1</v>
      </c>
      <c r="I47" s="63">
        <v>19.68</v>
      </c>
      <c r="J47" s="51">
        <v>94</v>
      </c>
      <c r="K47" s="25">
        <v>108</v>
      </c>
      <c r="L47" s="64">
        <v>3.2</v>
      </c>
    </row>
    <row r="48" ht="15" spans="1:12">
      <c r="A48" s="22"/>
      <c r="B48" s="23"/>
      <c r="C48" s="24"/>
      <c r="D48" s="28" t="s">
        <v>34</v>
      </c>
      <c r="E48" s="26"/>
      <c r="F48" s="27"/>
      <c r="G48" s="27"/>
      <c r="H48" s="27"/>
      <c r="I48" s="27"/>
      <c r="J48" s="27"/>
      <c r="K48" s="58"/>
      <c r="L48" s="27"/>
    </row>
    <row r="49" ht="15.75" spans="1:12">
      <c r="A49" s="22"/>
      <c r="B49" s="23"/>
      <c r="C49" s="24"/>
      <c r="D49" s="52" t="s">
        <v>35</v>
      </c>
      <c r="E49" s="26" t="s">
        <v>53</v>
      </c>
      <c r="F49" s="53">
        <v>100</v>
      </c>
      <c r="G49" s="53">
        <v>1.1</v>
      </c>
      <c r="H49" s="53">
        <v>10.1</v>
      </c>
      <c r="I49" s="65">
        <v>9.1</v>
      </c>
      <c r="J49" s="53">
        <v>132</v>
      </c>
      <c r="K49" s="66">
        <v>190</v>
      </c>
      <c r="L49" s="67">
        <v>22.4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8"/>
      <c r="L50" s="27"/>
    </row>
    <row r="51" ht="15" spans="1:12">
      <c r="A51" s="29"/>
      <c r="B51" s="30"/>
      <c r="C51" s="31"/>
      <c r="D51" s="32" t="s">
        <v>37</v>
      </c>
      <c r="E51" s="33"/>
      <c r="F51" s="34">
        <f>SUM(F44:F50)</f>
        <v>580</v>
      </c>
      <c r="G51" s="34">
        <f t="shared" ref="G51" si="18">SUM(G44:G50)</f>
        <v>20.4</v>
      </c>
      <c r="H51" s="34">
        <f t="shared" ref="H51" si="19">SUM(H44:H50)</f>
        <v>25.18</v>
      </c>
      <c r="I51" s="34">
        <f t="shared" ref="I51" si="20">SUM(I44:I50)</f>
        <v>62.87</v>
      </c>
      <c r="J51" s="34">
        <f t="shared" ref="J51:L51" si="21">SUM(J44:J50)</f>
        <v>558.1</v>
      </c>
      <c r="K51" s="59"/>
      <c r="L51" s="34">
        <f t="shared" si="21"/>
        <v>106.54</v>
      </c>
    </row>
    <row r="52" ht="15" spans="1:12">
      <c r="A52" s="35">
        <f>A44</f>
        <v>1</v>
      </c>
      <c r="B52" s="36">
        <f>B44</f>
        <v>3</v>
      </c>
      <c r="C52" s="37" t="s">
        <v>38</v>
      </c>
      <c r="D52" s="28" t="s">
        <v>35</v>
      </c>
      <c r="E52" s="26"/>
      <c r="F52" s="27"/>
      <c r="G52" s="27"/>
      <c r="H52" s="27"/>
      <c r="I52" s="27"/>
      <c r="J52" s="27"/>
      <c r="K52" s="58"/>
      <c r="L52" s="27"/>
    </row>
    <row r="53" ht="15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8"/>
      <c r="L53" s="27"/>
    </row>
    <row r="54" ht="15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8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8"/>
      <c r="L55" s="27"/>
    </row>
    <row r="56" ht="15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8"/>
      <c r="L56" s="27"/>
    </row>
    <row r="57" ht="15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8"/>
      <c r="L57" s="27"/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8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8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8"/>
      <c r="L60" s="27"/>
    </row>
    <row r="61" ht="15" spans="1:12">
      <c r="A61" s="29"/>
      <c r="B61" s="30"/>
      <c r="C61" s="31"/>
      <c r="D61" s="32" t="s">
        <v>37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9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580</v>
      </c>
      <c r="G62" s="43">
        <f t="shared" ref="G62" si="26">G51+G61</f>
        <v>20.4</v>
      </c>
      <c r="H62" s="43">
        <f t="shared" ref="H62" si="27">H51+H61</f>
        <v>25.18</v>
      </c>
      <c r="I62" s="43">
        <f t="shared" ref="I62" si="28">I51+I61</f>
        <v>62.87</v>
      </c>
      <c r="J62" s="43">
        <f t="shared" ref="J62:L62" si="29">J51+J61</f>
        <v>558.1</v>
      </c>
      <c r="K62" s="43"/>
      <c r="L62" s="43">
        <f t="shared" si="29"/>
        <v>106.54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48" t="s">
        <v>54</v>
      </c>
      <c r="F63" s="49">
        <v>200</v>
      </c>
      <c r="G63" s="49">
        <v>15.2</v>
      </c>
      <c r="H63" s="49">
        <v>15.1</v>
      </c>
      <c r="I63" s="60">
        <v>36</v>
      </c>
      <c r="J63" s="49">
        <v>341.05</v>
      </c>
      <c r="K63" s="61">
        <v>406</v>
      </c>
      <c r="L63" s="62">
        <v>68.84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8"/>
      <c r="L64" s="27"/>
    </row>
    <row r="65" ht="15" spans="1:12">
      <c r="A65" s="22"/>
      <c r="B65" s="23"/>
      <c r="C65" s="24"/>
      <c r="D65" s="28" t="s">
        <v>30</v>
      </c>
      <c r="E65" s="26" t="s">
        <v>55</v>
      </c>
      <c r="F65" s="51">
        <v>200</v>
      </c>
      <c r="G65" s="51">
        <v>0.3</v>
      </c>
      <c r="H65" s="51">
        <v>0.1</v>
      </c>
      <c r="I65" s="63">
        <v>17.2</v>
      </c>
      <c r="J65" s="51">
        <v>71</v>
      </c>
      <c r="K65" s="25">
        <v>511</v>
      </c>
      <c r="L65" s="64">
        <v>13.54</v>
      </c>
    </row>
    <row r="66" ht="15" spans="1:12">
      <c r="A66" s="22"/>
      <c r="B66" s="23"/>
      <c r="C66" s="24"/>
      <c r="D66" s="28" t="s">
        <v>32</v>
      </c>
      <c r="E66" s="50" t="s">
        <v>52</v>
      </c>
      <c r="F66" s="51">
        <v>40</v>
      </c>
      <c r="G66" s="51">
        <v>3.04</v>
      </c>
      <c r="H66" s="51">
        <v>0.32</v>
      </c>
      <c r="I66" s="63">
        <v>19.68</v>
      </c>
      <c r="J66" s="51">
        <v>94</v>
      </c>
      <c r="K66" s="25">
        <v>108</v>
      </c>
      <c r="L66" s="64">
        <v>3.2</v>
      </c>
    </row>
    <row r="67" ht="15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8"/>
      <c r="L67" s="27"/>
    </row>
    <row r="68" ht="15" spans="1:12">
      <c r="A68" s="22"/>
      <c r="B68" s="23"/>
      <c r="C68" s="24"/>
      <c r="D68" s="45" t="s">
        <v>35</v>
      </c>
      <c r="E68" s="50" t="s">
        <v>56</v>
      </c>
      <c r="F68" s="51">
        <v>100</v>
      </c>
      <c r="G68" s="51">
        <v>1.3</v>
      </c>
      <c r="H68" s="51">
        <v>10.8</v>
      </c>
      <c r="I68" s="63">
        <v>6.8</v>
      </c>
      <c r="J68" s="51">
        <v>130</v>
      </c>
      <c r="K68" s="25">
        <v>76</v>
      </c>
      <c r="L68" s="64">
        <v>20.96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8"/>
      <c r="L69" s="27"/>
    </row>
    <row r="70" ht="15" spans="1:12">
      <c r="A70" s="29"/>
      <c r="B70" s="30"/>
      <c r="C70" s="31"/>
      <c r="D70" s="32" t="s">
        <v>37</v>
      </c>
      <c r="E70" s="33"/>
      <c r="F70" s="34">
        <f>SUM(F63:F69)</f>
        <v>540</v>
      </c>
      <c r="G70" s="34">
        <f t="shared" ref="G70" si="30">SUM(G63:G69)</f>
        <v>19.84</v>
      </c>
      <c r="H70" s="34">
        <f t="shared" ref="H70" si="31">SUM(H63:H69)</f>
        <v>26.32</v>
      </c>
      <c r="I70" s="34">
        <f t="shared" ref="I70" si="32">SUM(I63:I69)</f>
        <v>79.68</v>
      </c>
      <c r="J70" s="34">
        <f t="shared" ref="J70:L70" si="33">SUM(J63:J69)</f>
        <v>636.05</v>
      </c>
      <c r="K70" s="59"/>
      <c r="L70" s="34">
        <f t="shared" si="33"/>
        <v>106.54</v>
      </c>
    </row>
    <row r="71" ht="15" spans="1:12">
      <c r="A71" s="35">
        <f>A63</f>
        <v>1</v>
      </c>
      <c r="B71" s="36">
        <f>B63</f>
        <v>4</v>
      </c>
      <c r="C71" s="37" t="s">
        <v>38</v>
      </c>
      <c r="D71" s="28" t="s">
        <v>35</v>
      </c>
      <c r="E71" s="26"/>
      <c r="F71" s="27"/>
      <c r="G71" s="27"/>
      <c r="H71" s="27"/>
      <c r="I71" s="27"/>
      <c r="J71" s="27"/>
      <c r="K71" s="58"/>
      <c r="L71" s="27"/>
    </row>
    <row r="72" ht="15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8"/>
      <c r="L72" s="27"/>
    </row>
    <row r="73" ht="15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8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8"/>
      <c r="L74" s="27"/>
    </row>
    <row r="75" ht="15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8"/>
      <c r="L75" s="27"/>
    </row>
    <row r="76" ht="15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8"/>
      <c r="L76" s="27"/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8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8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8"/>
      <c r="L79" s="27"/>
    </row>
    <row r="80" ht="15" spans="1:12">
      <c r="A80" s="29"/>
      <c r="B80" s="30"/>
      <c r="C80" s="31"/>
      <c r="D80" s="32" t="s">
        <v>37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9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540</v>
      </c>
      <c r="G81" s="43">
        <f t="shared" ref="G81" si="38">G70+G80</f>
        <v>19.84</v>
      </c>
      <c r="H81" s="43">
        <f t="shared" ref="H81" si="39">H70+H80</f>
        <v>26.32</v>
      </c>
      <c r="I81" s="43">
        <f t="shared" ref="I81" si="40">I70+I80</f>
        <v>79.68</v>
      </c>
      <c r="J81" s="43">
        <f t="shared" ref="J81:L81" si="41">J70+J80</f>
        <v>636.05</v>
      </c>
      <c r="K81" s="43"/>
      <c r="L81" s="43">
        <f t="shared" si="41"/>
        <v>106.54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57</v>
      </c>
      <c r="F82" s="21">
        <v>200</v>
      </c>
      <c r="G82" s="21">
        <v>14</v>
      </c>
      <c r="H82" s="21">
        <v>15</v>
      </c>
      <c r="I82" s="21">
        <v>16</v>
      </c>
      <c r="J82" s="21">
        <v>248</v>
      </c>
      <c r="K82" s="57">
        <v>407</v>
      </c>
      <c r="L82" s="21">
        <v>30.87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8"/>
      <c r="L83" s="27"/>
    </row>
    <row r="84" ht="15" spans="1:12">
      <c r="A84" s="22"/>
      <c r="B84" s="23"/>
      <c r="C84" s="24"/>
      <c r="D84" s="28" t="s">
        <v>30</v>
      </c>
      <c r="E84" s="68" t="s">
        <v>51</v>
      </c>
      <c r="F84" s="69">
        <v>200</v>
      </c>
      <c r="G84" s="69">
        <v>1</v>
      </c>
      <c r="H84" s="69">
        <v>1</v>
      </c>
      <c r="I84" s="71">
        <v>15</v>
      </c>
      <c r="J84" s="69">
        <v>78</v>
      </c>
      <c r="K84" s="72">
        <v>494</v>
      </c>
      <c r="L84" s="73">
        <v>4.33</v>
      </c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45</v>
      </c>
      <c r="G85" s="27">
        <v>6.7</v>
      </c>
      <c r="H85" s="27">
        <v>0.1</v>
      </c>
      <c r="I85" s="27">
        <v>9.9</v>
      </c>
      <c r="J85" s="27">
        <v>103</v>
      </c>
      <c r="K85" s="58">
        <v>90</v>
      </c>
      <c r="L85" s="27">
        <v>21.77</v>
      </c>
    </row>
    <row r="86" ht="15" spans="1:12">
      <c r="A86" s="22"/>
      <c r="B86" s="23"/>
      <c r="C86" s="24"/>
      <c r="D86" s="28" t="s">
        <v>34</v>
      </c>
      <c r="E86" s="26" t="s">
        <v>58</v>
      </c>
      <c r="F86" s="27">
        <v>100</v>
      </c>
      <c r="G86" s="27">
        <v>0.9</v>
      </c>
      <c r="H86" s="27">
        <v>0.2</v>
      </c>
      <c r="I86" s="27">
        <v>8.1</v>
      </c>
      <c r="J86" s="27">
        <v>143</v>
      </c>
      <c r="K86" s="58">
        <v>112</v>
      </c>
      <c r="L86" s="27">
        <v>49.57</v>
      </c>
    </row>
    <row r="87" ht="15" spans="1:12">
      <c r="A87" s="22"/>
      <c r="B87" s="23"/>
      <c r="C87" s="24"/>
      <c r="D87" s="52" t="s">
        <v>35</v>
      </c>
      <c r="E87" s="26"/>
      <c r="F87" s="69"/>
      <c r="G87" s="69"/>
      <c r="H87" s="69"/>
      <c r="I87" s="71"/>
      <c r="J87" s="69"/>
      <c r="K87" s="72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8"/>
      <c r="L88" s="27"/>
    </row>
    <row r="89" ht="15" spans="1:12">
      <c r="A89" s="29"/>
      <c r="B89" s="30"/>
      <c r="C89" s="31"/>
      <c r="D89" s="32" t="s">
        <v>37</v>
      </c>
      <c r="E89" s="33"/>
      <c r="F89" s="34">
        <f>SUM(F82:F88)</f>
        <v>545</v>
      </c>
      <c r="G89" s="34">
        <f t="shared" ref="G89" si="42">SUM(G82:G88)</f>
        <v>22.6</v>
      </c>
      <c r="H89" s="34">
        <f t="shared" ref="H89" si="43">SUM(H82:H88)</f>
        <v>16.3</v>
      </c>
      <c r="I89" s="34">
        <f t="shared" ref="I89" si="44">SUM(I82:I88)</f>
        <v>49</v>
      </c>
      <c r="J89" s="34">
        <f t="shared" ref="J89:L89" si="45">SUM(J82:J88)</f>
        <v>572</v>
      </c>
      <c r="K89" s="59"/>
      <c r="L89" s="34">
        <f t="shared" si="45"/>
        <v>106.54</v>
      </c>
    </row>
    <row r="90" ht="15" spans="1:12">
      <c r="A90" s="35">
        <f>A82</f>
        <v>1</v>
      </c>
      <c r="B90" s="36">
        <f>B82</f>
        <v>5</v>
      </c>
      <c r="C90" s="37" t="s">
        <v>38</v>
      </c>
      <c r="D90" s="28" t="s">
        <v>35</v>
      </c>
      <c r="E90" s="26"/>
      <c r="F90" s="27"/>
      <c r="G90" s="27"/>
      <c r="H90" s="27"/>
      <c r="I90" s="27"/>
      <c r="J90" s="27"/>
      <c r="K90" s="58"/>
      <c r="L90" s="27"/>
    </row>
    <row r="91" ht="15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8"/>
      <c r="L91" s="27"/>
    </row>
    <row r="92" ht="15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8"/>
      <c r="L92" s="27"/>
    </row>
    <row r="93" ht="15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8"/>
      <c r="L93" s="27"/>
    </row>
    <row r="94" ht="15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8"/>
      <c r="L94" s="27"/>
    </row>
    <row r="95" ht="15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8"/>
      <c r="L95" s="27"/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8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8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8"/>
      <c r="L98" s="27"/>
    </row>
    <row r="99" ht="15" spans="1:12">
      <c r="A99" s="29"/>
      <c r="B99" s="30"/>
      <c r="C99" s="31"/>
      <c r="D99" s="32" t="s">
        <v>37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9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545</v>
      </c>
      <c r="G100" s="43">
        <f t="shared" ref="G100" si="50">G89+G99</f>
        <v>22.6</v>
      </c>
      <c r="H100" s="43">
        <f t="shared" ref="H100" si="51">H89+H99</f>
        <v>16.3</v>
      </c>
      <c r="I100" s="43">
        <f t="shared" ref="I100" si="52">I89+I99</f>
        <v>49</v>
      </c>
      <c r="J100" s="43">
        <f t="shared" ref="J100:L100" si="53">J89+J99</f>
        <v>572</v>
      </c>
      <c r="K100" s="43"/>
      <c r="L100" s="43">
        <f t="shared" si="53"/>
        <v>106.54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48" t="s">
        <v>59</v>
      </c>
      <c r="F101" s="49">
        <v>150</v>
      </c>
      <c r="G101" s="49">
        <v>8.5</v>
      </c>
      <c r="H101" s="49">
        <v>7.8</v>
      </c>
      <c r="I101" s="60">
        <v>37.1</v>
      </c>
      <c r="J101" s="49">
        <v>253</v>
      </c>
      <c r="K101" s="61">
        <v>237</v>
      </c>
      <c r="L101" s="62">
        <v>12.05</v>
      </c>
    </row>
    <row r="102" ht="15.75" spans="1:12">
      <c r="A102" s="22"/>
      <c r="B102" s="23"/>
      <c r="C102" s="24"/>
      <c r="D102" s="25"/>
      <c r="E102" s="26" t="s">
        <v>60</v>
      </c>
      <c r="F102" s="51">
        <v>100</v>
      </c>
      <c r="G102" s="51">
        <v>13.6</v>
      </c>
      <c r="H102" s="51">
        <v>14.5</v>
      </c>
      <c r="I102" s="63">
        <v>2.8</v>
      </c>
      <c r="J102" s="51">
        <v>196</v>
      </c>
      <c r="K102" s="66">
        <v>367</v>
      </c>
      <c r="L102" s="64">
        <v>59.27</v>
      </c>
    </row>
    <row r="103" ht="15" spans="1:12">
      <c r="A103" s="22"/>
      <c r="B103" s="23"/>
      <c r="C103" s="24"/>
      <c r="D103" s="28" t="s">
        <v>30</v>
      </c>
      <c r="E103" s="50" t="s">
        <v>61</v>
      </c>
      <c r="F103" s="51">
        <v>200</v>
      </c>
      <c r="G103" s="51">
        <v>0.1</v>
      </c>
      <c r="H103" s="51">
        <v>0</v>
      </c>
      <c r="I103" s="63">
        <v>15</v>
      </c>
      <c r="J103" s="51">
        <v>60</v>
      </c>
      <c r="K103" s="25">
        <v>493</v>
      </c>
      <c r="L103" s="64">
        <v>2.22</v>
      </c>
    </row>
    <row r="104" ht="15" spans="1:12">
      <c r="A104" s="22"/>
      <c r="B104" s="23"/>
      <c r="C104" s="24"/>
      <c r="D104" s="28" t="s">
        <v>32</v>
      </c>
      <c r="E104" s="50" t="s">
        <v>52</v>
      </c>
      <c r="F104" s="51">
        <v>40</v>
      </c>
      <c r="G104" s="51">
        <v>3.04</v>
      </c>
      <c r="H104" s="51">
        <v>1</v>
      </c>
      <c r="I104" s="63">
        <v>19.68</v>
      </c>
      <c r="J104" s="51">
        <v>94</v>
      </c>
      <c r="K104" s="25">
        <v>108</v>
      </c>
      <c r="L104" s="64">
        <v>3.2</v>
      </c>
    </row>
    <row r="105" ht="15" spans="1:12">
      <c r="A105" s="22"/>
      <c r="B105" s="23"/>
      <c r="C105" s="24"/>
      <c r="D105" s="28" t="s">
        <v>34</v>
      </c>
      <c r="E105" s="26" t="s">
        <v>58</v>
      </c>
      <c r="F105" s="27">
        <v>100</v>
      </c>
      <c r="G105" s="27">
        <v>0.9</v>
      </c>
      <c r="H105" s="27">
        <v>0.2</v>
      </c>
      <c r="I105" s="27">
        <v>8.1</v>
      </c>
      <c r="J105" s="27">
        <v>143</v>
      </c>
      <c r="K105" s="58">
        <v>112</v>
      </c>
      <c r="L105" s="27">
        <v>14.81</v>
      </c>
    </row>
    <row r="106" ht="15.75" spans="1:12">
      <c r="A106" s="22"/>
      <c r="B106" s="23"/>
      <c r="C106" s="24"/>
      <c r="D106" s="45" t="s">
        <v>35</v>
      </c>
      <c r="E106" s="70" t="s">
        <v>62</v>
      </c>
      <c r="F106" s="53">
        <v>100</v>
      </c>
      <c r="G106" s="53">
        <v>0.9</v>
      </c>
      <c r="H106" s="53">
        <v>2.15</v>
      </c>
      <c r="I106" s="65">
        <v>3.46</v>
      </c>
      <c r="J106" s="53">
        <v>55</v>
      </c>
      <c r="K106" s="66">
        <v>129</v>
      </c>
      <c r="L106" s="67">
        <v>14.99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8"/>
      <c r="L107" s="27"/>
    </row>
    <row r="108" ht="15" spans="1:12">
      <c r="A108" s="29"/>
      <c r="B108" s="30"/>
      <c r="C108" s="31"/>
      <c r="D108" s="32" t="s">
        <v>37</v>
      </c>
      <c r="E108" s="33"/>
      <c r="F108" s="34">
        <f>SUM(F101:F107)</f>
        <v>690</v>
      </c>
      <c r="G108" s="34">
        <f t="shared" ref="G108:J108" si="54">SUM(G101:G107)</f>
        <v>27.04</v>
      </c>
      <c r="H108" s="34">
        <f t="shared" si="54"/>
        <v>25.65</v>
      </c>
      <c r="I108" s="34">
        <f t="shared" si="54"/>
        <v>86.14</v>
      </c>
      <c r="J108" s="34">
        <f t="shared" si="54"/>
        <v>801</v>
      </c>
      <c r="K108" s="59"/>
      <c r="L108" s="34">
        <f t="shared" ref="L108" si="55">SUM(L101:L107)</f>
        <v>106.54</v>
      </c>
    </row>
    <row r="109" ht="15" spans="1:12">
      <c r="A109" s="35">
        <f>A101</f>
        <v>2</v>
      </c>
      <c r="B109" s="36">
        <f>B101</f>
        <v>1</v>
      </c>
      <c r="C109" s="37" t="s">
        <v>38</v>
      </c>
      <c r="D109" s="28" t="s">
        <v>35</v>
      </c>
      <c r="E109" s="26"/>
      <c r="F109" s="27"/>
      <c r="G109" s="27"/>
      <c r="H109" s="27"/>
      <c r="I109" s="27"/>
      <c r="J109" s="27"/>
      <c r="K109" s="58"/>
      <c r="L109" s="27"/>
    </row>
    <row r="110" ht="15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8"/>
      <c r="L110" s="27"/>
    </row>
    <row r="111" ht="15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8"/>
      <c r="L111" s="27"/>
    </row>
    <row r="112" ht="15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8"/>
      <c r="L112" s="27"/>
    </row>
    <row r="113" ht="15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8"/>
      <c r="L113" s="27"/>
    </row>
    <row r="114" ht="15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8"/>
      <c r="L114" s="27"/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8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8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8"/>
      <c r="L117" s="27"/>
    </row>
    <row r="118" ht="15" spans="1:12">
      <c r="A118" s="29"/>
      <c r="B118" s="30"/>
      <c r="C118" s="31"/>
      <c r="D118" s="32" t="s">
        <v>37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9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690</v>
      </c>
      <c r="G119" s="43">
        <f t="shared" ref="G119" si="58">G108+G118</f>
        <v>27.04</v>
      </c>
      <c r="H119" s="43">
        <f t="shared" ref="H119" si="59">H108+H118</f>
        <v>25.65</v>
      </c>
      <c r="I119" s="43">
        <f t="shared" ref="I119" si="60">I108+I118</f>
        <v>86.14</v>
      </c>
      <c r="J119" s="43">
        <f t="shared" ref="J119:L119" si="61">J108+J118</f>
        <v>801</v>
      </c>
      <c r="K119" s="43"/>
      <c r="L119" s="43">
        <f t="shared" si="61"/>
        <v>106.54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48" t="s">
        <v>28</v>
      </c>
      <c r="F120" s="49">
        <v>150</v>
      </c>
      <c r="G120" s="49">
        <v>3.2</v>
      </c>
      <c r="H120" s="49">
        <v>6.6</v>
      </c>
      <c r="I120" s="60">
        <v>16.3</v>
      </c>
      <c r="J120" s="49">
        <v>138</v>
      </c>
      <c r="K120" s="61">
        <v>429</v>
      </c>
      <c r="L120" s="62">
        <v>31.24</v>
      </c>
    </row>
    <row r="121" ht="15.75" spans="1:12">
      <c r="A121" s="44"/>
      <c r="B121" s="23"/>
      <c r="C121" s="24"/>
      <c r="D121" s="25"/>
      <c r="E121" s="26" t="s">
        <v>63</v>
      </c>
      <c r="F121" s="53">
        <v>90</v>
      </c>
      <c r="G121" s="53">
        <v>12.84</v>
      </c>
      <c r="H121" s="53">
        <v>11.16</v>
      </c>
      <c r="I121" s="65">
        <v>6.84</v>
      </c>
      <c r="J121" s="53">
        <v>178.8</v>
      </c>
      <c r="K121" s="66">
        <v>410</v>
      </c>
      <c r="L121" s="67">
        <v>59.38</v>
      </c>
    </row>
    <row r="122" ht="15" spans="1:12">
      <c r="A122" s="44"/>
      <c r="B122" s="23"/>
      <c r="C122" s="24"/>
      <c r="D122" s="28" t="s">
        <v>30</v>
      </c>
      <c r="E122" s="26" t="s">
        <v>31</v>
      </c>
      <c r="F122" s="51">
        <v>200</v>
      </c>
      <c r="G122" s="51">
        <v>0.6</v>
      </c>
      <c r="H122" s="51">
        <v>0.2</v>
      </c>
      <c r="I122" s="63">
        <v>23.1</v>
      </c>
      <c r="J122" s="51">
        <v>96</v>
      </c>
      <c r="K122" s="25">
        <v>507</v>
      </c>
      <c r="L122" s="64">
        <v>8.16</v>
      </c>
    </row>
    <row r="123" ht="15" spans="1:12">
      <c r="A123" s="44"/>
      <c r="B123" s="23"/>
      <c r="C123" s="24"/>
      <c r="D123" s="28" t="s">
        <v>32</v>
      </c>
      <c r="E123" s="50" t="s">
        <v>52</v>
      </c>
      <c r="F123" s="51">
        <v>40</v>
      </c>
      <c r="G123" s="51">
        <v>3</v>
      </c>
      <c r="H123" s="51">
        <v>1</v>
      </c>
      <c r="I123" s="63">
        <v>20</v>
      </c>
      <c r="J123" s="51">
        <v>94</v>
      </c>
      <c r="K123" s="25">
        <v>108</v>
      </c>
      <c r="L123" s="64">
        <v>3.2</v>
      </c>
    </row>
    <row r="124" ht="15" spans="1:12">
      <c r="A124" s="44"/>
      <c r="B124" s="23"/>
      <c r="C124" s="24"/>
      <c r="D124" s="28" t="s">
        <v>34</v>
      </c>
      <c r="E124" s="26"/>
      <c r="F124" s="27"/>
      <c r="G124" s="27"/>
      <c r="H124" s="27"/>
      <c r="I124" s="27"/>
      <c r="J124" s="27"/>
      <c r="K124" s="58"/>
      <c r="L124" s="27"/>
    </row>
    <row r="125" ht="15.75" spans="1:12">
      <c r="A125" s="44"/>
      <c r="B125" s="23"/>
      <c r="C125" s="24"/>
      <c r="D125" s="45" t="s">
        <v>35</v>
      </c>
      <c r="E125" s="26" t="s">
        <v>36</v>
      </c>
      <c r="F125" s="53">
        <v>100</v>
      </c>
      <c r="G125" s="53">
        <v>1.5</v>
      </c>
      <c r="H125" s="53">
        <v>5.5</v>
      </c>
      <c r="I125" s="65">
        <v>8.4</v>
      </c>
      <c r="J125" s="53">
        <v>89</v>
      </c>
      <c r="K125" s="66">
        <v>50</v>
      </c>
      <c r="L125" s="67">
        <v>4.56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8"/>
      <c r="L126" s="27"/>
    </row>
    <row r="127" ht="15" spans="1:12">
      <c r="A127" s="46"/>
      <c r="B127" s="30"/>
      <c r="C127" s="31"/>
      <c r="D127" s="32" t="s">
        <v>37</v>
      </c>
      <c r="E127" s="33"/>
      <c r="F127" s="34">
        <f>SUM(F120:F126)</f>
        <v>580</v>
      </c>
      <c r="G127" s="34">
        <f t="shared" ref="G127:J127" si="62">SUM(G120:G126)</f>
        <v>21.14</v>
      </c>
      <c r="H127" s="34">
        <f t="shared" si="62"/>
        <v>24.46</v>
      </c>
      <c r="I127" s="34">
        <f t="shared" si="62"/>
        <v>74.64</v>
      </c>
      <c r="J127" s="34">
        <f t="shared" si="62"/>
        <v>595.8</v>
      </c>
      <c r="K127" s="59"/>
      <c r="L127" s="34">
        <f t="shared" ref="L127" si="63">SUM(L120:L126)</f>
        <v>106.54</v>
      </c>
    </row>
    <row r="128" ht="15" spans="1:12">
      <c r="A128" s="36">
        <f>A120</f>
        <v>2</v>
      </c>
      <c r="B128" s="36">
        <f>B120</f>
        <v>2</v>
      </c>
      <c r="C128" s="37" t="s">
        <v>38</v>
      </c>
      <c r="D128" s="28" t="s">
        <v>35</v>
      </c>
      <c r="E128" s="26"/>
      <c r="F128" s="27"/>
      <c r="G128" s="27"/>
      <c r="H128" s="27"/>
      <c r="I128" s="27"/>
      <c r="J128" s="27"/>
      <c r="K128" s="58"/>
      <c r="L128" s="27"/>
    </row>
    <row r="129" ht="15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8"/>
      <c r="L129" s="27"/>
    </row>
    <row r="130" ht="15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8"/>
      <c r="L130" s="27"/>
    </row>
    <row r="131" ht="15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8"/>
      <c r="L131" s="27"/>
    </row>
    <row r="132" ht="15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8"/>
      <c r="L132" s="27"/>
    </row>
    <row r="133" ht="15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8"/>
      <c r="L133" s="27"/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8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8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8"/>
      <c r="L136" s="27"/>
    </row>
    <row r="137" ht="15" spans="1:12">
      <c r="A137" s="46"/>
      <c r="B137" s="30"/>
      <c r="C137" s="31"/>
      <c r="D137" s="32" t="s">
        <v>37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9"/>
      <c r="L137" s="34">
        <f t="shared" ref="L137" si="65">SUM(L128:L136)</f>
        <v>0</v>
      </c>
    </row>
    <row r="138" ht="13.5" spans="1:12">
      <c r="A138" s="47">
        <f>A120</f>
        <v>2</v>
      </c>
      <c r="B138" s="47">
        <f>B120</f>
        <v>2</v>
      </c>
      <c r="C138" s="40" t="s">
        <v>45</v>
      </c>
      <c r="D138" s="41"/>
      <c r="E138" s="42"/>
      <c r="F138" s="43">
        <f>F127+F137</f>
        <v>580</v>
      </c>
      <c r="G138" s="43">
        <f t="shared" ref="G138" si="66">G127+G137</f>
        <v>21.14</v>
      </c>
      <c r="H138" s="43">
        <f t="shared" ref="H138" si="67">H127+H137</f>
        <v>24.46</v>
      </c>
      <c r="I138" s="43">
        <f t="shared" ref="I138" si="68">I127+I137</f>
        <v>74.64</v>
      </c>
      <c r="J138" s="43">
        <f t="shared" ref="J138:L138" si="69">J127+J137</f>
        <v>595.8</v>
      </c>
      <c r="K138" s="43"/>
      <c r="L138" s="43">
        <f t="shared" si="69"/>
        <v>106.54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48" t="s">
        <v>54</v>
      </c>
      <c r="F139" s="49">
        <v>200</v>
      </c>
      <c r="G139" s="49">
        <v>15.2</v>
      </c>
      <c r="H139" s="49">
        <v>15.1</v>
      </c>
      <c r="I139" s="60">
        <v>36</v>
      </c>
      <c r="J139" s="49">
        <v>341.05</v>
      </c>
      <c r="K139" s="61">
        <v>406</v>
      </c>
      <c r="L139" s="62">
        <v>67.28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8"/>
      <c r="L140" s="27"/>
    </row>
    <row r="141" ht="15" spans="1:12">
      <c r="A141" s="22"/>
      <c r="B141" s="23"/>
      <c r="C141" s="24"/>
      <c r="D141" s="28" t="s">
        <v>30</v>
      </c>
      <c r="E141" s="26" t="s">
        <v>48</v>
      </c>
      <c r="F141" s="51">
        <v>200</v>
      </c>
      <c r="G141" s="51">
        <v>0.5</v>
      </c>
      <c r="H141" s="51">
        <v>0</v>
      </c>
      <c r="I141" s="63">
        <v>27</v>
      </c>
      <c r="J141" s="51">
        <v>110</v>
      </c>
      <c r="K141" s="25">
        <v>508</v>
      </c>
      <c r="L141" s="64">
        <v>8.92</v>
      </c>
    </row>
    <row r="142" ht="15.75" customHeight="1" spans="1:12">
      <c r="A142" s="22"/>
      <c r="B142" s="23"/>
      <c r="C142" s="24"/>
      <c r="D142" s="28" t="s">
        <v>32</v>
      </c>
      <c r="E142" s="50" t="s">
        <v>52</v>
      </c>
      <c r="F142" s="51">
        <v>40</v>
      </c>
      <c r="G142" s="51">
        <v>3.04</v>
      </c>
      <c r="H142" s="51">
        <v>0.32</v>
      </c>
      <c r="I142" s="63">
        <v>19.68</v>
      </c>
      <c r="J142" s="51">
        <v>94</v>
      </c>
      <c r="K142" s="25">
        <v>108</v>
      </c>
      <c r="L142" s="64">
        <v>3.2</v>
      </c>
    </row>
    <row r="143" ht="15" spans="1:12">
      <c r="A143" s="22"/>
      <c r="B143" s="23"/>
      <c r="C143" s="24"/>
      <c r="D143" s="28" t="s">
        <v>34</v>
      </c>
      <c r="E143" s="26"/>
      <c r="F143" s="27"/>
      <c r="G143" s="27"/>
      <c r="H143" s="27"/>
      <c r="I143" s="27"/>
      <c r="J143" s="27"/>
      <c r="K143" s="58"/>
      <c r="L143" s="27"/>
    </row>
    <row r="144" ht="15.75" spans="1:12">
      <c r="A144" s="22"/>
      <c r="B144" s="23"/>
      <c r="C144" s="24"/>
      <c r="D144" s="25" t="s">
        <v>35</v>
      </c>
      <c r="E144" s="26" t="s">
        <v>56</v>
      </c>
      <c r="F144" s="53">
        <v>100</v>
      </c>
      <c r="G144" s="51">
        <v>1.3</v>
      </c>
      <c r="H144" s="51">
        <v>10.8</v>
      </c>
      <c r="I144" s="63">
        <v>6.8</v>
      </c>
      <c r="J144" s="51">
        <v>130</v>
      </c>
      <c r="K144" s="25">
        <v>76</v>
      </c>
      <c r="L144" s="67">
        <v>27.14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8"/>
      <c r="L145" s="27"/>
    </row>
    <row r="146" ht="15" spans="1:12">
      <c r="A146" s="29"/>
      <c r="B146" s="30"/>
      <c r="C146" s="31"/>
      <c r="D146" s="32" t="s">
        <v>37</v>
      </c>
      <c r="E146" s="33"/>
      <c r="F146" s="34">
        <f>SUM(F139:F145)</f>
        <v>540</v>
      </c>
      <c r="G146" s="34">
        <f t="shared" ref="G146:J146" si="70">SUM(G139:G145)</f>
        <v>20.04</v>
      </c>
      <c r="H146" s="34">
        <f t="shared" si="70"/>
        <v>26.22</v>
      </c>
      <c r="I146" s="34">
        <f t="shared" si="70"/>
        <v>89.48</v>
      </c>
      <c r="J146" s="34">
        <f t="shared" si="70"/>
        <v>675.05</v>
      </c>
      <c r="K146" s="59"/>
      <c r="L146" s="34">
        <f t="shared" ref="L146" si="71">SUM(L139:L145)</f>
        <v>106.54</v>
      </c>
    </row>
    <row r="147" ht="15" spans="1:12">
      <c r="A147" s="35">
        <f>A139</f>
        <v>2</v>
      </c>
      <c r="B147" s="36">
        <f>B139</f>
        <v>3</v>
      </c>
      <c r="C147" s="37" t="s">
        <v>38</v>
      </c>
      <c r="D147" s="28" t="s">
        <v>35</v>
      </c>
      <c r="E147" s="26"/>
      <c r="F147" s="27"/>
      <c r="G147" s="27"/>
      <c r="H147" s="27"/>
      <c r="I147" s="27"/>
      <c r="J147" s="27"/>
      <c r="K147" s="58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8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8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8"/>
      <c r="L150" s="27"/>
    </row>
    <row r="151" ht="15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8"/>
      <c r="L151" s="27"/>
    </row>
    <row r="152" ht="15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8"/>
      <c r="L152" s="27"/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8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8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8"/>
      <c r="L155" s="27"/>
    </row>
    <row r="156" ht="15" spans="1:12">
      <c r="A156" s="29"/>
      <c r="B156" s="30"/>
      <c r="C156" s="31"/>
      <c r="D156" s="32" t="s">
        <v>37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9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540</v>
      </c>
      <c r="G157" s="43">
        <f t="shared" ref="G157" si="74">G146+G156</f>
        <v>20.04</v>
      </c>
      <c r="H157" s="43">
        <f t="shared" ref="H157" si="75">H146+H156</f>
        <v>26.22</v>
      </c>
      <c r="I157" s="43">
        <f t="shared" ref="I157" si="76">I146+I156</f>
        <v>89.48</v>
      </c>
      <c r="J157" s="43">
        <f t="shared" ref="J157:L157" si="77">J146+J156</f>
        <v>675.05</v>
      </c>
      <c r="K157" s="43"/>
      <c r="L157" s="43">
        <f t="shared" si="77"/>
        <v>106.54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48" t="s">
        <v>64</v>
      </c>
      <c r="F158" s="49">
        <v>200</v>
      </c>
      <c r="G158" s="49">
        <v>18.06</v>
      </c>
      <c r="H158" s="49">
        <v>18.42</v>
      </c>
      <c r="I158" s="60">
        <v>14.22</v>
      </c>
      <c r="J158" s="49">
        <v>294.6</v>
      </c>
      <c r="K158" s="61">
        <v>360</v>
      </c>
      <c r="L158" s="62">
        <v>66.35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8"/>
      <c r="L159" s="27"/>
    </row>
    <row r="160" ht="15" spans="1:12">
      <c r="A160" s="22"/>
      <c r="B160" s="23"/>
      <c r="C160" s="24"/>
      <c r="D160" s="28" t="s">
        <v>30</v>
      </c>
      <c r="E160" s="26" t="s">
        <v>65</v>
      </c>
      <c r="F160" s="51">
        <v>200</v>
      </c>
      <c r="G160" s="51">
        <v>1.4</v>
      </c>
      <c r="H160" s="51">
        <v>0.2</v>
      </c>
      <c r="I160" s="63">
        <v>0</v>
      </c>
      <c r="J160" s="51">
        <v>120</v>
      </c>
      <c r="K160" s="25">
        <v>518</v>
      </c>
      <c r="L160" s="64">
        <v>22</v>
      </c>
    </row>
    <row r="161" ht="15" spans="1:12">
      <c r="A161" s="22"/>
      <c r="B161" s="23"/>
      <c r="C161" s="24"/>
      <c r="D161" s="28" t="s">
        <v>32</v>
      </c>
      <c r="E161" s="50" t="s">
        <v>52</v>
      </c>
      <c r="F161" s="51">
        <v>40</v>
      </c>
      <c r="G161" s="51">
        <v>3.04</v>
      </c>
      <c r="H161" s="51">
        <v>0.32</v>
      </c>
      <c r="I161" s="63">
        <v>19.68</v>
      </c>
      <c r="J161" s="51">
        <v>94</v>
      </c>
      <c r="K161" s="25">
        <v>108</v>
      </c>
      <c r="L161" s="64">
        <v>3.2</v>
      </c>
    </row>
    <row r="162" ht="15.75" spans="1:12">
      <c r="A162" s="22"/>
      <c r="B162" s="23"/>
      <c r="C162" s="24"/>
      <c r="D162" s="28" t="s">
        <v>34</v>
      </c>
      <c r="E162" s="26"/>
      <c r="F162" s="27"/>
      <c r="G162" s="53"/>
      <c r="H162" s="53"/>
      <c r="I162" s="65"/>
      <c r="J162" s="53"/>
      <c r="K162" s="66"/>
      <c r="L162" s="67"/>
    </row>
    <row r="163" ht="15.75" spans="1:12">
      <c r="A163" s="22"/>
      <c r="B163" s="23"/>
      <c r="C163" s="24"/>
      <c r="D163" s="45" t="s">
        <v>35</v>
      </c>
      <c r="E163" s="70" t="s">
        <v>62</v>
      </c>
      <c r="F163" s="53">
        <v>100</v>
      </c>
      <c r="G163" s="53">
        <v>0.9</v>
      </c>
      <c r="H163" s="53">
        <v>2.15</v>
      </c>
      <c r="I163" s="65">
        <v>3.46</v>
      </c>
      <c r="J163" s="53">
        <v>55</v>
      </c>
      <c r="K163" s="66">
        <v>129</v>
      </c>
      <c r="L163" s="67">
        <v>14.99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8"/>
      <c r="L164" s="27"/>
    </row>
    <row r="165" ht="15" spans="1:12">
      <c r="A165" s="29"/>
      <c r="B165" s="30"/>
      <c r="C165" s="31"/>
      <c r="D165" s="32" t="s">
        <v>37</v>
      </c>
      <c r="E165" s="33"/>
      <c r="F165" s="34">
        <f>SUM(F158:F164)</f>
        <v>540</v>
      </c>
      <c r="G165" s="34">
        <f t="shared" ref="G165:J165" si="78">SUM(G158:G164)</f>
        <v>23.4</v>
      </c>
      <c r="H165" s="34">
        <f t="shared" si="78"/>
        <v>21.09</v>
      </c>
      <c r="I165" s="34">
        <f t="shared" si="78"/>
        <v>37.36</v>
      </c>
      <c r="J165" s="34">
        <f t="shared" si="78"/>
        <v>563.6</v>
      </c>
      <c r="K165" s="59"/>
      <c r="L165" s="34">
        <f t="shared" ref="L165" si="79">SUM(L158:L164)</f>
        <v>106.54</v>
      </c>
    </row>
    <row r="166" ht="15" spans="1:12">
      <c r="A166" s="35">
        <f>A158</f>
        <v>2</v>
      </c>
      <c r="B166" s="36">
        <f>B158</f>
        <v>4</v>
      </c>
      <c r="C166" s="37" t="s">
        <v>38</v>
      </c>
      <c r="D166" s="28" t="s">
        <v>35</v>
      </c>
      <c r="E166" s="26"/>
      <c r="F166" s="27"/>
      <c r="G166" s="27"/>
      <c r="H166" s="27"/>
      <c r="I166" s="27"/>
      <c r="J166" s="27"/>
      <c r="K166" s="58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8"/>
      <c r="L167" s="27"/>
    </row>
    <row r="168" ht="15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8"/>
      <c r="L168" s="27"/>
    </row>
    <row r="169" ht="15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8"/>
      <c r="L169" s="27"/>
    </row>
    <row r="170" ht="15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8"/>
      <c r="L170" s="27"/>
    </row>
    <row r="171" ht="15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8"/>
      <c r="L171" s="27"/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8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8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8"/>
      <c r="L174" s="27"/>
    </row>
    <row r="175" ht="15" spans="1:12">
      <c r="A175" s="29"/>
      <c r="B175" s="30"/>
      <c r="C175" s="31"/>
      <c r="D175" s="32" t="s">
        <v>37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9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540</v>
      </c>
      <c r="G176" s="43">
        <f t="shared" ref="G176" si="82">G165+G175</f>
        <v>23.4</v>
      </c>
      <c r="H176" s="43">
        <f t="shared" ref="H176" si="83">H165+H175</f>
        <v>21.09</v>
      </c>
      <c r="I176" s="43">
        <f t="shared" ref="I176" si="84">I165+I175</f>
        <v>37.36</v>
      </c>
      <c r="J176" s="43">
        <f t="shared" ref="J176:L176" si="85">J165+J175</f>
        <v>563.6</v>
      </c>
      <c r="K176" s="43"/>
      <c r="L176" s="43">
        <f t="shared" si="85"/>
        <v>106.54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48" t="s">
        <v>46</v>
      </c>
      <c r="F177" s="49">
        <v>150</v>
      </c>
      <c r="G177" s="49">
        <v>5.65</v>
      </c>
      <c r="H177" s="49">
        <v>0.7</v>
      </c>
      <c r="I177" s="60">
        <v>29</v>
      </c>
      <c r="J177" s="49">
        <v>145</v>
      </c>
      <c r="K177" s="61">
        <v>291</v>
      </c>
      <c r="L177" s="62">
        <v>13.29</v>
      </c>
    </row>
    <row r="178" ht="15" spans="1:12">
      <c r="A178" s="22"/>
      <c r="B178" s="23"/>
      <c r="C178" s="24"/>
      <c r="D178" s="25"/>
      <c r="E178" s="50" t="s">
        <v>66</v>
      </c>
      <c r="F178" s="51">
        <v>100</v>
      </c>
      <c r="G178" s="51">
        <v>14.2</v>
      </c>
      <c r="H178" s="51">
        <v>14</v>
      </c>
      <c r="I178" s="63">
        <v>11.4</v>
      </c>
      <c r="J178" s="51">
        <v>229</v>
      </c>
      <c r="K178" s="25">
        <v>389</v>
      </c>
      <c r="L178" s="64">
        <v>64.7</v>
      </c>
    </row>
    <row r="179" ht="15" spans="1:12">
      <c r="A179" s="22"/>
      <c r="B179" s="23"/>
      <c r="C179" s="24"/>
      <c r="D179" s="28" t="s">
        <v>30</v>
      </c>
      <c r="E179" s="50" t="s">
        <v>61</v>
      </c>
      <c r="F179" s="51">
        <v>200</v>
      </c>
      <c r="G179" s="51">
        <v>0.1</v>
      </c>
      <c r="H179" s="51">
        <v>0</v>
      </c>
      <c r="I179" s="63">
        <v>15</v>
      </c>
      <c r="J179" s="51">
        <v>60</v>
      </c>
      <c r="K179" s="25">
        <v>493</v>
      </c>
      <c r="L179" s="64">
        <v>2.22</v>
      </c>
    </row>
    <row r="180" ht="15" spans="1:12">
      <c r="A180" s="22"/>
      <c r="B180" s="23"/>
      <c r="C180" s="24"/>
      <c r="D180" s="28" t="s">
        <v>32</v>
      </c>
      <c r="E180" s="50" t="s">
        <v>33</v>
      </c>
      <c r="F180" s="51">
        <v>45</v>
      </c>
      <c r="G180" s="51">
        <v>6.7</v>
      </c>
      <c r="H180" s="51">
        <v>9.5</v>
      </c>
      <c r="I180" s="63">
        <v>9.9</v>
      </c>
      <c r="J180" s="51">
        <v>153</v>
      </c>
      <c r="K180" s="25">
        <v>90</v>
      </c>
      <c r="L180" s="64">
        <v>21.77</v>
      </c>
    </row>
    <row r="181" ht="15" spans="1:12">
      <c r="A181" s="22"/>
      <c r="B181" s="23"/>
      <c r="C181" s="24"/>
      <c r="D181" s="28" t="s">
        <v>34</v>
      </c>
      <c r="E181" s="26"/>
      <c r="F181" s="27"/>
      <c r="G181" s="27"/>
      <c r="H181" s="27"/>
      <c r="I181" s="27"/>
      <c r="J181" s="27"/>
      <c r="K181" s="58"/>
      <c r="L181" s="27"/>
    </row>
    <row r="182" ht="15.75" spans="1:12">
      <c r="A182" s="22"/>
      <c r="B182" s="23"/>
      <c r="C182" s="24"/>
      <c r="D182" s="52" t="s">
        <v>35</v>
      </c>
      <c r="E182" s="26" t="s">
        <v>36</v>
      </c>
      <c r="F182" s="53">
        <v>100</v>
      </c>
      <c r="G182" s="53">
        <v>1.5</v>
      </c>
      <c r="H182" s="53">
        <v>5.5</v>
      </c>
      <c r="I182" s="65">
        <v>8.4</v>
      </c>
      <c r="J182" s="53">
        <v>89</v>
      </c>
      <c r="K182" s="66">
        <v>50</v>
      </c>
      <c r="L182" s="67">
        <v>4.56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8"/>
      <c r="L183" s="27"/>
    </row>
    <row r="184" ht="15.75" customHeight="1" spans="1:12">
      <c r="A184" s="29"/>
      <c r="B184" s="30"/>
      <c r="C184" s="31"/>
      <c r="D184" s="32" t="s">
        <v>37</v>
      </c>
      <c r="E184" s="33"/>
      <c r="F184" s="34">
        <f>SUM(F177:F183)</f>
        <v>595</v>
      </c>
      <c r="G184" s="34">
        <f t="shared" ref="G184:J184" si="86">SUM(G177:G183)</f>
        <v>28.15</v>
      </c>
      <c r="H184" s="34">
        <f t="shared" si="86"/>
        <v>29.7</v>
      </c>
      <c r="I184" s="34">
        <f t="shared" si="86"/>
        <v>73.7</v>
      </c>
      <c r="J184" s="34">
        <f t="shared" si="86"/>
        <v>676</v>
      </c>
      <c r="K184" s="59"/>
      <c r="L184" s="34">
        <f t="shared" ref="L184" si="87">SUM(L177:L183)</f>
        <v>106.54</v>
      </c>
    </row>
    <row r="185" ht="15" spans="1:12">
      <c r="A185" s="35">
        <f>A177</f>
        <v>2</v>
      </c>
      <c r="B185" s="36">
        <f>B177</f>
        <v>5</v>
      </c>
      <c r="C185" s="37" t="s">
        <v>38</v>
      </c>
      <c r="D185" s="28" t="s">
        <v>35</v>
      </c>
      <c r="E185" s="26"/>
      <c r="F185" s="27"/>
      <c r="G185" s="27"/>
      <c r="H185" s="27"/>
      <c r="I185" s="27"/>
      <c r="J185" s="27"/>
      <c r="K185" s="58"/>
      <c r="L185" s="27"/>
    </row>
    <row r="186" ht="15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8"/>
      <c r="L186" s="27"/>
    </row>
    <row r="187" ht="15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8"/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8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8"/>
      <c r="L189" s="27"/>
    </row>
    <row r="190" ht="15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8"/>
      <c r="L190" s="27"/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8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8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8"/>
      <c r="L193" s="27"/>
    </row>
    <row r="194" ht="15" spans="1:12">
      <c r="A194" s="29"/>
      <c r="B194" s="30"/>
      <c r="C194" s="31"/>
      <c r="D194" s="32" t="s">
        <v>37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9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595</v>
      </c>
      <c r="G195" s="43">
        <f t="shared" ref="G195" si="90">G184+G194</f>
        <v>28.15</v>
      </c>
      <c r="H195" s="43">
        <f t="shared" ref="H195" si="91">H184+H194</f>
        <v>29.7</v>
      </c>
      <c r="I195" s="43">
        <f t="shared" ref="I195" si="92">I184+I194</f>
        <v>73.7</v>
      </c>
      <c r="J195" s="43">
        <f t="shared" ref="J195:L195" si="93">J184+J194</f>
        <v>676</v>
      </c>
      <c r="K195" s="43"/>
      <c r="L195" s="43">
        <f t="shared" si="93"/>
        <v>106.54</v>
      </c>
    </row>
    <row r="196" ht="13.5" spans="1:12">
      <c r="A196" s="74"/>
      <c r="B196" s="75"/>
      <c r="C196" s="76" t="s">
        <v>67</v>
      </c>
      <c r="D196" s="76"/>
      <c r="E196" s="76"/>
      <c r="F196" s="77">
        <f>(F24+F43+F62+F81+F100+F119+F138+F157+F176+F195)/(IF(F24=0,0,1)+IF(F43=0,0,1)+IF(F62=0,0,1)+IF(F81=0,0,1)+IF(F100=0,0,1)+IF(F119=0,0,1)+IF(F138=0,0,1)+IF(F157=0,0,1)+IF(F176=0,0,1)+IF(F195=0,0,1))</f>
        <v>579</v>
      </c>
      <c r="G196" s="77">
        <f t="shared" ref="G196:J196" si="94">(G24+G43+G62+G81+G100+G119+G138+G157+G176+G195)/(IF(G24=0,0,1)+IF(G43=0,0,1)+IF(G62=0,0,1)+IF(G81=0,0,1)+IF(G100=0,0,1)+IF(G119=0,0,1)+IF(G138=0,0,1)+IF(G157=0,0,1)+IF(G176=0,0,1)+IF(G195=0,0,1))</f>
        <v>23.761</v>
      </c>
      <c r="H196" s="77">
        <f t="shared" si="94"/>
        <v>23.632</v>
      </c>
      <c r="I196" s="77">
        <f t="shared" si="94"/>
        <v>70.767</v>
      </c>
      <c r="J196" s="77">
        <f t="shared" si="94"/>
        <v>641.06</v>
      </c>
      <c r="K196" s="77"/>
      <c r="L196" s="77">
        <f t="shared" ref="L196" si="95">(L24+L43+L62+L81+L100+L119+L138+L157+L176+L195)/(IF(L24=0,0,1)+IF(L43=0,0,1)+IF(L62=0,0,1)+IF(L81=0,0,1)+IF(L100=0,0,1)+IF(L119=0,0,1)+IF(L138=0,0,1)+IF(L157=0,0,1)+IF(L176=0,0,1)+IF(L195=0,0,1))</f>
        <v>106.54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cp:lastPrinted>2024-03-19T13:42:00Z</cp:lastPrinted>
  <dcterms:modified xsi:type="dcterms:W3CDTF">2024-05-17T10:50:46Z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0E8260DAFEC64861A730A97250B8165F_12</vt:lpwstr>
  </property>
  <property fmtid="{D5CDD505-2E9C-101B-9397-08002B2CF9AE}" pid="3" name="KSOProductBuildVer">
    <vt:lpwstr>1049-12.2.0.16909</vt:lpwstr>
  </property>
</Properties>
</file>