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<sst xmlns="http://schemas.openxmlformats.org/spreadsheetml/2006/main" count="232" uniqueCount="69">
  <si>
    <t>Школа</t>
  </si>
  <si>
    <t>МБОУ "ООШ" д.Захарвань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</si>
  <si>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</si>
  <si>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</si>
  <si>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</si>
  <si>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</si>
  <si>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</si>
  <si>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Чупрова Е.А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</si>
  <si>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</si>
  <si>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</si>
  <si>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</si>
  <si>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</si>
  <si>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</si>
  <si>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</si>
  <si>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</si>
  <si>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</si>
  <si>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</si>
  <si>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</si>
  <si>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</si>
  <si>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</si>
  <si>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</si>
  <si>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</si>
  <si>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</si>
  <si>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</si>
  <si>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</si>
  <si>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</si>
  <si>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</si>
  <si>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</si>
  <si>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</si>
  <si>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Мясо тушенное</t>
  </si>
  <si>
    <t>гор.напиток</t>
  </si>
  <si>
    <t>Чай с лимоном</t>
  </si>
  <si>
    <t>хлеб</t>
  </si>
  <si>
    <t>Бутерброд с маслом</t>
  </si>
  <si>
    <t>закуска</t>
  </si>
  <si>
    <t>Салат из свежих огурцов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</si>
  <si>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</si>
  <si>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</si>
  <si>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</si>
  <si>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</si>
  <si>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</si>
  <si>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</si>
  <si>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</si>
  <si>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</si>
  <si>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</si>
  <si>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Рагу из мяса птицы</t>
  </si>
  <si>
    <t>Компот из смеси сухофруктов</t>
  </si>
  <si>
    <t>Бутерброд с сыром</t>
  </si>
  <si>
    <t>фрукты</t>
  </si>
  <si>
    <t>Яблоки свежие</t>
  </si>
  <si>
    <t>Картофельное пюре</t>
  </si>
  <si>
    <t>Рыба, припущенная в молоке</t>
  </si>
  <si>
    <t>Салат из моркови</t>
  </si>
  <si>
    <t>Плов из мяса птицы</t>
  </si>
  <si>
    <t>Компот из свежих плодов или ягод</t>
  </si>
  <si>
    <t>Винегрет овощной</t>
  </si>
  <si>
    <t>Зразы из мяса с рисом</t>
  </si>
  <si>
    <t>Компот из свежих ягод замороженных</t>
  </si>
  <si>
    <t>Салат из свежей капусты с морковью</t>
  </si>
  <si>
    <t>Каша гречневая рассыпчатая</t>
  </si>
  <si>
    <t>Гуляш из мяса</t>
  </si>
  <si>
    <t>Салат из отварной свеклы</t>
  </si>
  <si>
    <t>Запеканка картофельная с мясом</t>
  </si>
  <si>
    <t>Сок натуральный</t>
  </si>
  <si>
    <t>Хлеб пшеничный</t>
  </si>
  <si>
    <t>Бефстроганов из мяса в сметанном соусе</t>
  </si>
  <si>
    <t>Азу</t>
  </si>
  <si>
    <t>Компот из свежих яблок с лимоном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</si>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</sst>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1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47">
        <v>2023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5.65</v>
      </c>
      <c r="H6" s="21">
        <v>0.7</v>
      </c>
      <c r="I6" s="21">
        <v>29</v>
      </c>
      <c r="J6" s="21">
        <v>145</v>
      </c>
      <c r="K6" s="50">
        <v>291</v>
      </c>
      <c r="L6" s="21">
        <v>9.41</v>
      </c>
    </row>
    <row r="7" ht="15" spans="1:12">
      <c r="A7" s="22"/>
      <c r="B7" s="23"/>
      <c r="C7" s="24"/>
      <c r="D7" s="25"/>
      <c r="E7" s="26" t="s">
        <v>29</v>
      </c>
      <c r="F7" s="27">
        <v>90</v>
      </c>
      <c r="G7" s="27">
        <v>21.6</v>
      </c>
      <c r="H7" s="27">
        <v>22.23</v>
      </c>
      <c r="I7" s="27">
        <v>13.77</v>
      </c>
      <c r="J7" s="27">
        <v>341.1</v>
      </c>
      <c r="K7" s="51">
        <v>363</v>
      </c>
      <c r="L7" s="27">
        <v>49.1</v>
      </c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15</v>
      </c>
      <c r="J8" s="27">
        <v>60</v>
      </c>
      <c r="K8" s="51">
        <v>494</v>
      </c>
      <c r="L8" s="27">
        <v>4.15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40</v>
      </c>
      <c r="G9" s="27">
        <v>1.6</v>
      </c>
      <c r="H9" s="27">
        <v>16.7</v>
      </c>
      <c r="I9" s="27">
        <v>10</v>
      </c>
      <c r="J9" s="27">
        <v>197</v>
      </c>
      <c r="K9" s="51">
        <v>93</v>
      </c>
      <c r="L9" s="27">
        <v>19.2</v>
      </c>
    </row>
    <row r="10" ht="15" spans="1:12">
      <c r="A10" s="22"/>
      <c r="B10" s="23"/>
      <c r="C10" s="24"/>
      <c r="D10" s="28" t="s">
        <v>34</v>
      </c>
      <c r="E10" s="26" t="s">
        <v>35</v>
      </c>
      <c r="F10" s="27">
        <v>100</v>
      </c>
      <c r="G10" s="27">
        <v>0.7</v>
      </c>
      <c r="H10" s="27">
        <v>10.1</v>
      </c>
      <c r="I10" s="27">
        <v>2</v>
      </c>
      <c r="J10" s="27">
        <v>102</v>
      </c>
      <c r="K10" s="51">
        <v>17</v>
      </c>
      <c r="L10" s="27">
        <v>24.68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36</v>
      </c>
      <c r="E13" s="33"/>
      <c r="F13" s="34">
        <f>SUM(F6:F12)</f>
        <v>580</v>
      </c>
      <c r="G13" s="34">
        <f t="shared" ref="G13:J13" si="0">SUM(G6:G12)</f>
        <v>29.55</v>
      </c>
      <c r="H13" s="34">
        <f t="shared" si="0"/>
        <v>49.73</v>
      </c>
      <c r="I13" s="34">
        <f t="shared" si="0"/>
        <v>69.77</v>
      </c>
      <c r="J13" s="34">
        <f t="shared" si="0"/>
        <v>845.1</v>
      </c>
      <c r="K13" s="52"/>
      <c r="L13" s="34">
        <f t="shared" ref="L13" si="1">SUM(L6:L12)</f>
        <v>106.54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28" t="s">
        <v>34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38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39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40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41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42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43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44</v>
      </c>
      <c r="D24" s="41"/>
      <c r="E24" s="42"/>
      <c r="F24" s="43">
        <f>F13+F23</f>
        <v>580</v>
      </c>
      <c r="G24" s="43">
        <f t="shared" ref="G24:J24" si="4">G13+G23</f>
        <v>29.55</v>
      </c>
      <c r="H24" s="43">
        <f t="shared" si="4"/>
        <v>49.73</v>
      </c>
      <c r="I24" s="43">
        <f t="shared" si="4"/>
        <v>69.77</v>
      </c>
      <c r="J24" s="43">
        <f t="shared" si="4"/>
        <v>845.1</v>
      </c>
      <c r="K24" s="43"/>
      <c r="L24" s="43">
        <f t="shared" ref="L24" si="5">L13+L23</f>
        <v>106.54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45</v>
      </c>
      <c r="F25" s="21">
        <v>180</v>
      </c>
      <c r="G25" s="21">
        <v>13.8</v>
      </c>
      <c r="H25" s="21">
        <v>14.8</v>
      </c>
      <c r="I25" s="21">
        <v>15.9</v>
      </c>
      <c r="J25" s="21">
        <v>248</v>
      </c>
      <c r="K25" s="50">
        <v>407</v>
      </c>
      <c r="L25" s="21">
        <v>30.87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41</v>
      </c>
      <c r="E27" s="26" t="s">
        <v>46</v>
      </c>
      <c r="F27" s="27">
        <v>200</v>
      </c>
      <c r="G27" s="27">
        <v>0.5</v>
      </c>
      <c r="H27" s="27">
        <v>0</v>
      </c>
      <c r="I27" s="27">
        <v>27</v>
      </c>
      <c r="J27" s="27">
        <v>110</v>
      </c>
      <c r="K27" s="51">
        <v>508</v>
      </c>
      <c r="L27" s="27">
        <v>8.87</v>
      </c>
    </row>
    <row r="28" ht="15" spans="1:12">
      <c r="A28" s="44"/>
      <c r="B28" s="23"/>
      <c r="C28" s="24"/>
      <c r="D28" s="28" t="s">
        <v>32</v>
      </c>
      <c r="E28" s="26" t="s">
        <v>47</v>
      </c>
      <c r="F28" s="27">
        <v>45</v>
      </c>
      <c r="G28" s="27">
        <v>6.7</v>
      </c>
      <c r="H28" s="27">
        <v>9.5</v>
      </c>
      <c r="I28" s="27">
        <v>9.9</v>
      </c>
      <c r="J28" s="27">
        <v>153</v>
      </c>
      <c r="K28" s="51">
        <v>90</v>
      </c>
      <c r="L28" s="27">
        <v>18.39</v>
      </c>
    </row>
    <row r="29" ht="15" spans="1:12">
      <c r="A29" s="44"/>
      <c r="B29" s="23"/>
      <c r="C29" s="24"/>
      <c r="D29" s="28" t="s">
        <v>48</v>
      </c>
      <c r="E29" s="26" t="s">
        <v>49</v>
      </c>
      <c r="F29" s="27">
        <v>100</v>
      </c>
      <c r="G29" s="27">
        <v>0.4</v>
      </c>
      <c r="H29" s="27">
        <v>0.4</v>
      </c>
      <c r="I29" s="27">
        <v>9.8</v>
      </c>
      <c r="J29" s="27">
        <v>47</v>
      </c>
      <c r="K29" s="51">
        <v>112</v>
      </c>
      <c r="L29" s="27">
        <v>48.41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36</v>
      </c>
      <c r="E32" s="33"/>
      <c r="F32" s="34">
        <f>SUM(F25:F31)</f>
        <v>525</v>
      </c>
      <c r="G32" s="34">
        <f t="shared" ref="G32" si="6">SUM(G25:G31)</f>
        <v>21.4</v>
      </c>
      <c r="H32" s="34">
        <f t="shared" ref="H32" si="7">SUM(H25:H31)</f>
        <v>24.7</v>
      </c>
      <c r="I32" s="34">
        <f t="shared" ref="I32" si="8">SUM(I25:I31)</f>
        <v>62.6</v>
      </c>
      <c r="J32" s="34">
        <f t="shared" ref="J32:L32" si="9">SUM(J25:J31)</f>
        <v>558</v>
      </c>
      <c r="K32" s="52"/>
      <c r="L32" s="34">
        <f t="shared" si="9"/>
        <v>106.54</v>
      </c>
    </row>
    <row r="33" ht="15" spans="1:12">
      <c r="A33" s="36">
        <f>A25</f>
        <v>1</v>
      </c>
      <c r="B33" s="36">
        <f>B25</f>
        <v>2</v>
      </c>
      <c r="C33" s="37" t="s">
        <v>37</v>
      </c>
      <c r="D33" s="28" t="s">
        <v>34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38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39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40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41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42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43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36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44</v>
      </c>
      <c r="D43" s="41"/>
      <c r="E43" s="42"/>
      <c r="F43" s="43">
        <f>F32+F42</f>
        <v>525</v>
      </c>
      <c r="G43" s="43">
        <f t="shared" ref="G43" si="14">G32+G42</f>
        <v>21.4</v>
      </c>
      <c r="H43" s="43">
        <f t="shared" ref="H43" si="15">H32+H42</f>
        <v>24.7</v>
      </c>
      <c r="I43" s="43">
        <f t="shared" ref="I43" si="16">I32+I42</f>
        <v>62.6</v>
      </c>
      <c r="J43" s="43">
        <f t="shared" ref="J43:L43" si="17">J32+J42</f>
        <v>558</v>
      </c>
      <c r="K43" s="43"/>
      <c r="L43" s="43">
        <f t="shared" si="17"/>
        <v>106.54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50</v>
      </c>
      <c r="F44" s="21">
        <v>150</v>
      </c>
      <c r="G44" s="21">
        <v>3.2</v>
      </c>
      <c r="H44" s="21">
        <v>6.6</v>
      </c>
      <c r="I44" s="21">
        <v>16.3</v>
      </c>
      <c r="J44" s="21">
        <v>138</v>
      </c>
      <c r="K44" s="50">
        <v>429</v>
      </c>
      <c r="L44" s="21">
        <v>21.72</v>
      </c>
    </row>
    <row r="45" ht="15" spans="1:12">
      <c r="A45" s="22"/>
      <c r="B45" s="23"/>
      <c r="C45" s="24"/>
      <c r="D45" s="25"/>
      <c r="E45" s="26" t="s">
        <v>51</v>
      </c>
      <c r="F45" s="27">
        <v>90</v>
      </c>
      <c r="G45" s="27">
        <v>12.06</v>
      </c>
      <c r="H45" s="27">
        <v>6.48</v>
      </c>
      <c r="I45" s="27">
        <v>2.79</v>
      </c>
      <c r="J45" s="27">
        <v>116.1</v>
      </c>
      <c r="K45" s="51">
        <v>336</v>
      </c>
      <c r="L45" s="27">
        <v>54.89</v>
      </c>
    </row>
    <row r="46" ht="15" spans="1:12">
      <c r="A46" s="22"/>
      <c r="B46" s="23"/>
      <c r="C46" s="24"/>
      <c r="D46" s="28" t="s">
        <v>30</v>
      </c>
      <c r="E46" s="26" t="s">
        <v>31</v>
      </c>
      <c r="F46" s="27">
        <v>200</v>
      </c>
      <c r="G46" s="27">
        <v>0</v>
      </c>
      <c r="H46" s="27">
        <v>0</v>
      </c>
      <c r="I46" s="27">
        <v>15</v>
      </c>
      <c r="J46" s="27">
        <v>60</v>
      </c>
      <c r="K46" s="51">
        <v>494</v>
      </c>
      <c r="L46" s="27">
        <v>4.15</v>
      </c>
    </row>
    <row r="47" ht="15" spans="1:12">
      <c r="A47" s="22"/>
      <c r="B47" s="23"/>
      <c r="C47" s="24"/>
      <c r="D47" s="28" t="s">
        <v>32</v>
      </c>
      <c r="E47" s="26" t="s">
        <v>33</v>
      </c>
      <c r="F47" s="27">
        <v>40</v>
      </c>
      <c r="G47" s="27">
        <v>1.6</v>
      </c>
      <c r="H47" s="27">
        <v>16.7</v>
      </c>
      <c r="I47" s="27">
        <v>10</v>
      </c>
      <c r="J47" s="27">
        <v>197</v>
      </c>
      <c r="K47" s="51">
        <v>93</v>
      </c>
      <c r="L47" s="27">
        <v>19.2</v>
      </c>
    </row>
    <row r="48" ht="15" spans="1:12">
      <c r="A48" s="22"/>
      <c r="B48" s="23"/>
      <c r="C48" s="24"/>
      <c r="D48" s="28" t="s">
        <v>34</v>
      </c>
      <c r="E48" s="26" t="s">
        <v>52</v>
      </c>
      <c r="F48" s="27">
        <v>100</v>
      </c>
      <c r="G48" s="27">
        <v>1.1</v>
      </c>
      <c r="H48" s="27">
        <v>10.1</v>
      </c>
      <c r="I48" s="27">
        <v>9.1</v>
      </c>
      <c r="J48" s="27">
        <v>132</v>
      </c>
      <c r="K48" s="51">
        <v>7</v>
      </c>
      <c r="L48" s="27">
        <v>6.58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36</v>
      </c>
      <c r="E51" s="33"/>
      <c r="F51" s="34">
        <f>SUM(F44:F50)</f>
        <v>580</v>
      </c>
      <c r="G51" s="34">
        <f t="shared" ref="G51" si="18">SUM(G44:G50)</f>
        <v>17.96</v>
      </c>
      <c r="H51" s="34">
        <f t="shared" ref="H51" si="19">SUM(H44:H50)</f>
        <v>39.88</v>
      </c>
      <c r="I51" s="34">
        <f t="shared" ref="I51" si="20">SUM(I44:I50)</f>
        <v>53.19</v>
      </c>
      <c r="J51" s="34">
        <f t="shared" ref="J51:L51" si="21">SUM(J44:J50)</f>
        <v>643.1</v>
      </c>
      <c r="K51" s="52"/>
      <c r="L51" s="34">
        <f t="shared" si="21"/>
        <v>106.54</v>
      </c>
    </row>
    <row r="52" ht="15" spans="1:12">
      <c r="A52" s="35">
        <f>A44</f>
        <v>1</v>
      </c>
      <c r="B52" s="36">
        <f>B44</f>
        <v>3</v>
      </c>
      <c r="C52" s="37" t="s">
        <v>37</v>
      </c>
      <c r="D52" s="28" t="s">
        <v>34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38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39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40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41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42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43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44</v>
      </c>
      <c r="D62" s="41"/>
      <c r="E62" s="42"/>
      <c r="F62" s="43">
        <f>F51+F61</f>
        <v>580</v>
      </c>
      <c r="G62" s="43">
        <f t="shared" ref="G62" si="26">G51+G61</f>
        <v>17.96</v>
      </c>
      <c r="H62" s="43">
        <f t="shared" ref="H62" si="27">H51+H61</f>
        <v>39.88</v>
      </c>
      <c r="I62" s="43">
        <f t="shared" ref="I62" si="28">I51+I61</f>
        <v>53.19</v>
      </c>
      <c r="J62" s="43">
        <f t="shared" ref="J62:L62" si="29">J51+J61</f>
        <v>643.1</v>
      </c>
      <c r="K62" s="43"/>
      <c r="L62" s="43">
        <f t="shared" si="29"/>
        <v>106.54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53</v>
      </c>
      <c r="F63" s="21">
        <v>200</v>
      </c>
      <c r="G63" s="21">
        <v>15.2</v>
      </c>
      <c r="H63" s="21">
        <v>15.1</v>
      </c>
      <c r="I63" s="21">
        <v>36</v>
      </c>
      <c r="J63" s="21">
        <v>341.05</v>
      </c>
      <c r="K63" s="50">
        <v>406</v>
      </c>
      <c r="L63" s="21">
        <v>59.85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41</v>
      </c>
      <c r="E65" s="26" t="s">
        <v>54</v>
      </c>
      <c r="F65" s="27">
        <v>200</v>
      </c>
      <c r="G65" s="27">
        <v>0.5</v>
      </c>
      <c r="H65" s="27">
        <v>0.2</v>
      </c>
      <c r="I65" s="27">
        <v>23.1</v>
      </c>
      <c r="J65" s="27">
        <v>96</v>
      </c>
      <c r="K65" s="51">
        <v>507</v>
      </c>
      <c r="L65" s="27">
        <v>8.16</v>
      </c>
    </row>
    <row r="66" ht="15" spans="1:12">
      <c r="A66" s="22"/>
      <c r="B66" s="23"/>
      <c r="C66" s="24"/>
      <c r="D66" s="28" t="s">
        <v>32</v>
      </c>
      <c r="E66" s="26" t="s">
        <v>33</v>
      </c>
      <c r="F66" s="27">
        <v>40</v>
      </c>
      <c r="G66" s="27">
        <v>1.6</v>
      </c>
      <c r="H66" s="27">
        <v>16.7</v>
      </c>
      <c r="I66" s="27">
        <v>10</v>
      </c>
      <c r="J66" s="27">
        <v>197</v>
      </c>
      <c r="K66" s="51">
        <v>93</v>
      </c>
      <c r="L66" s="27">
        <v>19.2</v>
      </c>
    </row>
    <row r="67" ht="15" spans="1:12">
      <c r="A67" s="22"/>
      <c r="B67" s="23"/>
      <c r="C67" s="24"/>
      <c r="D67" s="28" t="s">
        <v>34</v>
      </c>
      <c r="E67" s="26" t="s">
        <v>55</v>
      </c>
      <c r="F67" s="27">
        <v>100</v>
      </c>
      <c r="G67" s="27">
        <v>1.3</v>
      </c>
      <c r="H67" s="27">
        <v>10.8</v>
      </c>
      <c r="I67" s="27">
        <v>6.8</v>
      </c>
      <c r="J67" s="27">
        <v>130</v>
      </c>
      <c r="K67" s="51">
        <v>76</v>
      </c>
      <c r="L67" s="27">
        <v>19.33</v>
      </c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36</v>
      </c>
      <c r="E70" s="33"/>
      <c r="F70" s="34">
        <f>SUM(F63:F69)</f>
        <v>540</v>
      </c>
      <c r="G70" s="34">
        <f t="shared" ref="G70" si="30">SUM(G63:G69)</f>
        <v>18.6</v>
      </c>
      <c r="H70" s="34">
        <f t="shared" ref="H70" si="31">SUM(H63:H69)</f>
        <v>42.8</v>
      </c>
      <c r="I70" s="34">
        <f t="shared" ref="I70" si="32">SUM(I63:I69)</f>
        <v>75.9</v>
      </c>
      <c r="J70" s="34">
        <f t="shared" ref="J70:L70" si="33">SUM(J63:J69)</f>
        <v>764.05</v>
      </c>
      <c r="K70" s="52"/>
      <c r="L70" s="34">
        <f t="shared" si="33"/>
        <v>106.54</v>
      </c>
    </row>
    <row r="71" ht="15" spans="1:12">
      <c r="A71" s="35">
        <f>A63</f>
        <v>1</v>
      </c>
      <c r="B71" s="36">
        <f>B63</f>
        <v>4</v>
      </c>
      <c r="C71" s="37" t="s">
        <v>37</v>
      </c>
      <c r="D71" s="28" t="s">
        <v>34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38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39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40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41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42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43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44</v>
      </c>
      <c r="D81" s="41"/>
      <c r="E81" s="42"/>
      <c r="F81" s="43">
        <f>F70+F80</f>
        <v>540</v>
      </c>
      <c r="G81" s="43">
        <f t="shared" ref="G81" si="38">G70+G80</f>
        <v>18.6</v>
      </c>
      <c r="H81" s="43">
        <f t="shared" ref="H81" si="39">H70+H80</f>
        <v>42.8</v>
      </c>
      <c r="I81" s="43">
        <f t="shared" ref="I81" si="40">I70+I80</f>
        <v>75.9</v>
      </c>
      <c r="J81" s="43">
        <f t="shared" ref="J81:L81" si="41">J70+J80</f>
        <v>764.05</v>
      </c>
      <c r="K81" s="43"/>
      <c r="L81" s="43">
        <f t="shared" si="41"/>
        <v>106.54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50</v>
      </c>
      <c r="F82" s="21">
        <v>150</v>
      </c>
      <c r="G82" s="21">
        <v>3.2</v>
      </c>
      <c r="H82" s="21">
        <v>6.6</v>
      </c>
      <c r="I82" s="21">
        <v>16.3</v>
      </c>
      <c r="J82" s="21">
        <v>138</v>
      </c>
      <c r="K82" s="50">
        <v>429</v>
      </c>
      <c r="L82" s="21">
        <v>16.05</v>
      </c>
    </row>
    <row r="83" ht="15" spans="1:12">
      <c r="A83" s="22"/>
      <c r="B83" s="23"/>
      <c r="C83" s="24"/>
      <c r="D83" s="25"/>
      <c r="E83" s="26" t="s">
        <v>56</v>
      </c>
      <c r="F83" s="27">
        <v>100</v>
      </c>
      <c r="G83" s="27">
        <v>10.2</v>
      </c>
      <c r="H83" s="27">
        <v>11.1</v>
      </c>
      <c r="I83" s="27">
        <v>16.2</v>
      </c>
      <c r="J83" s="27">
        <v>211</v>
      </c>
      <c r="K83" s="51">
        <v>376</v>
      </c>
      <c r="L83" s="27">
        <v>40.81</v>
      </c>
    </row>
    <row r="84" ht="15" spans="1:12">
      <c r="A84" s="22"/>
      <c r="B84" s="23"/>
      <c r="C84" s="24"/>
      <c r="D84" s="28" t="s">
        <v>41</v>
      </c>
      <c r="E84" s="26" t="s">
        <v>57</v>
      </c>
      <c r="F84" s="27">
        <v>200</v>
      </c>
      <c r="G84" s="27">
        <v>0.3</v>
      </c>
      <c r="H84" s="27">
        <v>0.1</v>
      </c>
      <c r="I84" s="27">
        <v>17.2</v>
      </c>
      <c r="J84" s="27">
        <v>71</v>
      </c>
      <c r="K84" s="51">
        <v>511</v>
      </c>
      <c r="L84" s="27">
        <v>10.95</v>
      </c>
    </row>
    <row r="85" ht="15" spans="1:12">
      <c r="A85" s="22"/>
      <c r="B85" s="23"/>
      <c r="C85" s="24"/>
      <c r="D85" s="28" t="s">
        <v>32</v>
      </c>
      <c r="E85" s="26" t="s">
        <v>47</v>
      </c>
      <c r="F85" s="27">
        <v>45</v>
      </c>
      <c r="G85" s="27">
        <v>6.7</v>
      </c>
      <c r="H85" s="27">
        <v>9.5</v>
      </c>
      <c r="I85" s="27">
        <v>9.9</v>
      </c>
      <c r="J85" s="27">
        <v>153</v>
      </c>
      <c r="K85" s="51">
        <v>90</v>
      </c>
      <c r="L85" s="27">
        <v>18.39</v>
      </c>
    </row>
    <row r="86" ht="15" spans="1:12">
      <c r="A86" s="22"/>
      <c r="B86" s="23"/>
      <c r="C86" s="24"/>
      <c r="D86" s="28" t="s">
        <v>34</v>
      </c>
      <c r="E86" s="26" t="s">
        <v>58</v>
      </c>
      <c r="F86" s="27">
        <v>100</v>
      </c>
      <c r="G86" s="27">
        <v>1.6</v>
      </c>
      <c r="H86" s="27">
        <v>10.1</v>
      </c>
      <c r="I86" s="27">
        <v>9.6</v>
      </c>
      <c r="J86" s="27">
        <v>136</v>
      </c>
      <c r="K86" s="51">
        <v>4</v>
      </c>
      <c r="L86" s="27">
        <v>20.34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36</v>
      </c>
      <c r="E89" s="33"/>
      <c r="F89" s="34">
        <f>SUM(F82:F88)</f>
        <v>595</v>
      </c>
      <c r="G89" s="34">
        <f t="shared" ref="G89" si="42">SUM(G82:G88)</f>
        <v>22</v>
      </c>
      <c r="H89" s="34">
        <f t="shared" ref="H89" si="43">SUM(H82:H88)</f>
        <v>37.4</v>
      </c>
      <c r="I89" s="34">
        <f t="shared" ref="I89" si="44">SUM(I82:I88)</f>
        <v>69.2</v>
      </c>
      <c r="J89" s="34">
        <f t="shared" ref="J89:L89" si="45">SUM(J82:J88)</f>
        <v>709</v>
      </c>
      <c r="K89" s="52"/>
      <c r="L89" s="34">
        <f t="shared" si="45"/>
        <v>106.54</v>
      </c>
    </row>
    <row r="90" ht="15" spans="1:12">
      <c r="A90" s="35">
        <f>A82</f>
        <v>1</v>
      </c>
      <c r="B90" s="36">
        <f>B82</f>
        <v>5</v>
      </c>
      <c r="C90" s="37" t="s">
        <v>37</v>
      </c>
      <c r="D90" s="28" t="s">
        <v>34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38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39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40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41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42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43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44</v>
      </c>
      <c r="D100" s="41"/>
      <c r="E100" s="42"/>
      <c r="F100" s="43">
        <f>F89+F99</f>
        <v>595</v>
      </c>
      <c r="G100" s="43">
        <f t="shared" ref="G100" si="50">G89+G99</f>
        <v>22</v>
      </c>
      <c r="H100" s="43">
        <f t="shared" ref="H100" si="51">H89+H99</f>
        <v>37.4</v>
      </c>
      <c r="I100" s="43">
        <f t="shared" ref="I100" si="52">I89+I99</f>
        <v>69.2</v>
      </c>
      <c r="J100" s="43">
        <f t="shared" ref="J100:L100" si="53">J89+J99</f>
        <v>709</v>
      </c>
      <c r="K100" s="43"/>
      <c r="L100" s="43">
        <f t="shared" si="53"/>
        <v>106.54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59</v>
      </c>
      <c r="F101" s="21">
        <v>150</v>
      </c>
      <c r="G101" s="21">
        <v>8.5</v>
      </c>
      <c r="H101" s="21">
        <v>7.8</v>
      </c>
      <c r="I101" s="21">
        <v>37.1</v>
      </c>
      <c r="J101" s="21">
        <v>253</v>
      </c>
      <c r="K101" s="50">
        <v>237</v>
      </c>
      <c r="L101" s="21">
        <v>13.87</v>
      </c>
    </row>
    <row r="102" ht="15" spans="1:12">
      <c r="A102" s="22"/>
      <c r="B102" s="23"/>
      <c r="C102" s="24"/>
      <c r="D102" s="25"/>
      <c r="E102" s="26" t="s">
        <v>60</v>
      </c>
      <c r="F102" s="27">
        <v>100</v>
      </c>
      <c r="G102" s="27">
        <v>13.6</v>
      </c>
      <c r="H102" s="27">
        <v>14.5</v>
      </c>
      <c r="I102" s="27">
        <v>2.8</v>
      </c>
      <c r="J102" s="27">
        <v>196</v>
      </c>
      <c r="K102" s="51">
        <v>367</v>
      </c>
      <c r="L102" s="27">
        <v>64.87</v>
      </c>
    </row>
    <row r="103" ht="15" spans="1:12">
      <c r="A103" s="22"/>
      <c r="B103" s="23"/>
      <c r="C103" s="24"/>
      <c r="D103" s="28" t="s">
        <v>30</v>
      </c>
      <c r="E103" s="26" t="s">
        <v>31</v>
      </c>
      <c r="F103" s="27">
        <v>200</v>
      </c>
      <c r="G103" s="27">
        <v>0</v>
      </c>
      <c r="H103" s="27">
        <v>0</v>
      </c>
      <c r="I103" s="27">
        <v>15</v>
      </c>
      <c r="J103" s="27">
        <v>60</v>
      </c>
      <c r="K103" s="51">
        <v>494</v>
      </c>
      <c r="L103" s="27">
        <v>4.16</v>
      </c>
    </row>
    <row r="104" ht="15" spans="1:12">
      <c r="A104" s="22"/>
      <c r="B104" s="23"/>
      <c r="C104" s="24"/>
      <c r="D104" s="28" t="s">
        <v>32</v>
      </c>
      <c r="E104" s="26" t="s">
        <v>33</v>
      </c>
      <c r="F104" s="27">
        <v>40</v>
      </c>
      <c r="G104" s="27">
        <v>1.6</v>
      </c>
      <c r="H104" s="27">
        <v>16.7</v>
      </c>
      <c r="I104" s="27">
        <v>10</v>
      </c>
      <c r="J104" s="27">
        <v>197</v>
      </c>
      <c r="K104" s="51">
        <v>93</v>
      </c>
      <c r="L104" s="27">
        <v>19.2</v>
      </c>
    </row>
    <row r="105" ht="15" spans="1:12">
      <c r="A105" s="22"/>
      <c r="B105" s="23"/>
      <c r="C105" s="24"/>
      <c r="D105" s="28" t="s">
        <v>34</v>
      </c>
      <c r="E105" s="26" t="s">
        <v>61</v>
      </c>
      <c r="F105" s="27">
        <v>100</v>
      </c>
      <c r="G105" s="27">
        <v>1.5</v>
      </c>
      <c r="H105" s="27">
        <v>5.5</v>
      </c>
      <c r="I105" s="27">
        <v>8.4</v>
      </c>
      <c r="J105" s="27">
        <v>89</v>
      </c>
      <c r="K105" s="51">
        <v>50</v>
      </c>
      <c r="L105" s="27">
        <v>4.44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36</v>
      </c>
      <c r="E108" s="33"/>
      <c r="F108" s="34">
        <f>SUM(F101:F107)</f>
        <v>590</v>
      </c>
      <c r="G108" s="34">
        <f t="shared" ref="G108:J108" si="54">SUM(G101:G107)</f>
        <v>25.2</v>
      </c>
      <c r="H108" s="34">
        <f t="shared" si="54"/>
        <v>44.5</v>
      </c>
      <c r="I108" s="34">
        <f t="shared" si="54"/>
        <v>73.3</v>
      </c>
      <c r="J108" s="34">
        <f t="shared" si="54"/>
        <v>795</v>
      </c>
      <c r="K108" s="52"/>
      <c r="L108" s="34">
        <f t="shared" ref="L108" si="55">SUM(L101:L107)</f>
        <v>106.54</v>
      </c>
    </row>
    <row r="109" ht="15" spans="1:12">
      <c r="A109" s="35">
        <f>A101</f>
        <v>2</v>
      </c>
      <c r="B109" s="36">
        <f>B101</f>
        <v>1</v>
      </c>
      <c r="C109" s="37" t="s">
        <v>37</v>
      </c>
      <c r="D109" s="28" t="s">
        <v>34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38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39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40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41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42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43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44</v>
      </c>
      <c r="D119" s="41"/>
      <c r="E119" s="42"/>
      <c r="F119" s="43">
        <f>F108+F118</f>
        <v>590</v>
      </c>
      <c r="G119" s="43">
        <f t="shared" ref="G119" si="58">G108+G118</f>
        <v>25.2</v>
      </c>
      <c r="H119" s="43">
        <f t="shared" ref="H119" si="59">H108+H118</f>
        <v>44.5</v>
      </c>
      <c r="I119" s="43">
        <f t="shared" ref="I119" si="60">I108+I118</f>
        <v>73.3</v>
      </c>
      <c r="J119" s="43">
        <f t="shared" ref="J119:L119" si="61">J108+J118</f>
        <v>795</v>
      </c>
      <c r="K119" s="43"/>
      <c r="L119" s="43">
        <f t="shared" si="61"/>
        <v>106.54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62</v>
      </c>
      <c r="F120" s="21">
        <v>160</v>
      </c>
      <c r="G120" s="21">
        <v>11.65</v>
      </c>
      <c r="H120" s="21">
        <v>11.75</v>
      </c>
      <c r="I120" s="21">
        <v>9.45</v>
      </c>
      <c r="J120" s="21">
        <v>190</v>
      </c>
      <c r="K120" s="50">
        <v>377</v>
      </c>
      <c r="L120" s="21">
        <v>67.82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41</v>
      </c>
      <c r="E122" s="26" t="s">
        <v>63</v>
      </c>
      <c r="F122" s="27">
        <v>200</v>
      </c>
      <c r="G122" s="27">
        <v>1</v>
      </c>
      <c r="H122" s="27">
        <v>0.2</v>
      </c>
      <c r="I122" s="27">
        <v>0.2</v>
      </c>
      <c r="J122" s="27">
        <v>92</v>
      </c>
      <c r="K122" s="51">
        <v>518</v>
      </c>
      <c r="L122" s="27">
        <v>20</v>
      </c>
    </row>
    <row r="123" ht="15" spans="1:12">
      <c r="A123" s="44"/>
      <c r="B123" s="23"/>
      <c r="C123" s="24"/>
      <c r="D123" s="28" t="s">
        <v>32</v>
      </c>
      <c r="E123" s="26" t="s">
        <v>64</v>
      </c>
      <c r="F123" s="27">
        <v>40</v>
      </c>
      <c r="G123" s="27">
        <v>3.04</v>
      </c>
      <c r="H123" s="27">
        <v>0.32</v>
      </c>
      <c r="I123" s="27">
        <v>19.68</v>
      </c>
      <c r="J123" s="27">
        <v>94</v>
      </c>
      <c r="K123" s="51">
        <v>108</v>
      </c>
      <c r="L123" s="27">
        <v>3.2</v>
      </c>
    </row>
    <row r="124" ht="15" spans="1:12">
      <c r="A124" s="44"/>
      <c r="B124" s="23"/>
      <c r="C124" s="24"/>
      <c r="D124" s="28" t="s">
        <v>34</v>
      </c>
      <c r="E124" s="26" t="s">
        <v>52</v>
      </c>
      <c r="F124" s="27">
        <v>100</v>
      </c>
      <c r="G124" s="27">
        <v>1.1</v>
      </c>
      <c r="H124" s="27">
        <v>10.1</v>
      </c>
      <c r="I124" s="27">
        <v>9.1</v>
      </c>
      <c r="J124" s="27">
        <v>132</v>
      </c>
      <c r="K124" s="51">
        <v>7</v>
      </c>
      <c r="L124" s="27">
        <v>15.52</v>
      </c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36</v>
      </c>
      <c r="E127" s="33"/>
      <c r="F127" s="34">
        <f>SUM(F120:F126)</f>
        <v>500</v>
      </c>
      <c r="G127" s="34">
        <f t="shared" ref="G127:J127" si="62">SUM(G120:G126)</f>
        <v>16.79</v>
      </c>
      <c r="H127" s="34">
        <f t="shared" si="62"/>
        <v>22.37</v>
      </c>
      <c r="I127" s="34">
        <f t="shared" si="62"/>
        <v>38.43</v>
      </c>
      <c r="J127" s="34">
        <f t="shared" si="62"/>
        <v>508</v>
      </c>
      <c r="K127" s="52"/>
      <c r="L127" s="34">
        <f t="shared" ref="L127" si="63">SUM(L120:L126)</f>
        <v>106.54</v>
      </c>
    </row>
    <row r="128" ht="15" spans="1:12">
      <c r="A128" s="36">
        <f>A120</f>
        <v>2</v>
      </c>
      <c r="B128" s="36">
        <f>B120</f>
        <v>2</v>
      </c>
      <c r="C128" s="37" t="s">
        <v>37</v>
      </c>
      <c r="D128" s="28" t="s">
        <v>34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38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39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40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41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42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43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44</v>
      </c>
      <c r="D138" s="41"/>
      <c r="E138" s="42"/>
      <c r="F138" s="43">
        <f>F127+F137</f>
        <v>500</v>
      </c>
      <c r="G138" s="43">
        <f t="shared" ref="G138" si="66">G127+G137</f>
        <v>16.79</v>
      </c>
      <c r="H138" s="43">
        <f t="shared" ref="H138" si="67">H127+H137</f>
        <v>22.37</v>
      </c>
      <c r="I138" s="43">
        <f t="shared" ref="I138" si="68">I127+I137</f>
        <v>38.43</v>
      </c>
      <c r="J138" s="43">
        <f t="shared" ref="J138:L138" si="69">J127+J137</f>
        <v>508</v>
      </c>
      <c r="K138" s="43"/>
      <c r="L138" s="43">
        <f t="shared" si="69"/>
        <v>106.54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53</v>
      </c>
      <c r="F139" s="21">
        <v>200</v>
      </c>
      <c r="G139" s="21">
        <v>15.2</v>
      </c>
      <c r="H139" s="21">
        <v>15.1</v>
      </c>
      <c r="I139" s="21">
        <v>36</v>
      </c>
      <c r="J139" s="21">
        <v>341.05</v>
      </c>
      <c r="K139" s="50">
        <v>406</v>
      </c>
      <c r="L139" s="21">
        <v>69.97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41</v>
      </c>
      <c r="E141" s="26" t="s">
        <v>54</v>
      </c>
      <c r="F141" s="27">
        <v>200</v>
      </c>
      <c r="G141" s="27">
        <v>0.5</v>
      </c>
      <c r="H141" s="27">
        <v>0.2</v>
      </c>
      <c r="I141" s="27">
        <v>23.1</v>
      </c>
      <c r="J141" s="27">
        <v>96</v>
      </c>
      <c r="K141" s="51">
        <v>507</v>
      </c>
      <c r="L141" s="27">
        <v>8.16</v>
      </c>
    </row>
    <row r="142" ht="15.75" customHeight="1" spans="1:12">
      <c r="A142" s="22"/>
      <c r="B142" s="23"/>
      <c r="C142" s="24"/>
      <c r="D142" s="28" t="s">
        <v>32</v>
      </c>
      <c r="E142" s="26" t="s">
        <v>33</v>
      </c>
      <c r="F142" s="27">
        <v>40</v>
      </c>
      <c r="G142" s="27">
        <v>1.6</v>
      </c>
      <c r="H142" s="27">
        <v>16.7</v>
      </c>
      <c r="I142" s="27">
        <v>10</v>
      </c>
      <c r="J142" s="27">
        <v>197</v>
      </c>
      <c r="K142" s="51">
        <v>93</v>
      </c>
      <c r="L142" s="27">
        <v>19.2</v>
      </c>
    </row>
    <row r="143" ht="15" spans="1:12">
      <c r="A143" s="22"/>
      <c r="B143" s="23"/>
      <c r="C143" s="24"/>
      <c r="D143" s="28" t="s">
        <v>34</v>
      </c>
      <c r="E143" s="26" t="s">
        <v>55</v>
      </c>
      <c r="F143" s="27">
        <v>100</v>
      </c>
      <c r="G143" s="27">
        <v>1.3</v>
      </c>
      <c r="H143" s="27">
        <v>10.8</v>
      </c>
      <c r="I143" s="27">
        <v>6.8</v>
      </c>
      <c r="J143" s="27">
        <v>130</v>
      </c>
      <c r="K143" s="51">
        <v>76</v>
      </c>
      <c r="L143" s="27">
        <v>9.21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36</v>
      </c>
      <c r="E146" s="33"/>
      <c r="F146" s="34">
        <f>SUM(F139:F145)</f>
        <v>540</v>
      </c>
      <c r="G146" s="34">
        <f t="shared" ref="G146:J146" si="70">SUM(G139:G145)</f>
        <v>18.6</v>
      </c>
      <c r="H146" s="34">
        <f t="shared" si="70"/>
        <v>42.8</v>
      </c>
      <c r="I146" s="34">
        <f t="shared" si="70"/>
        <v>75.9</v>
      </c>
      <c r="J146" s="34">
        <f t="shared" si="70"/>
        <v>764.05</v>
      </c>
      <c r="K146" s="52"/>
      <c r="L146" s="34">
        <f t="shared" ref="L146" si="71">SUM(L139:L145)</f>
        <v>106.54</v>
      </c>
    </row>
    <row r="147" ht="15" spans="1:12">
      <c r="A147" s="35">
        <f>A139</f>
        <v>2</v>
      </c>
      <c r="B147" s="36">
        <f>B139</f>
        <v>3</v>
      </c>
      <c r="C147" s="37" t="s">
        <v>37</v>
      </c>
      <c r="D147" s="28" t="s">
        <v>34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38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39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40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41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42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43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44</v>
      </c>
      <c r="D157" s="41"/>
      <c r="E157" s="42"/>
      <c r="F157" s="43">
        <f>F146+F156</f>
        <v>540</v>
      </c>
      <c r="G157" s="43">
        <f t="shared" ref="G157" si="74">G146+G156</f>
        <v>18.6</v>
      </c>
      <c r="H157" s="43">
        <f t="shared" ref="H157" si="75">H146+H156</f>
        <v>42.8</v>
      </c>
      <c r="I157" s="43">
        <f t="shared" ref="I157" si="76">I146+I156</f>
        <v>75.9</v>
      </c>
      <c r="J157" s="43">
        <f t="shared" ref="J157:L157" si="77">J146+J156</f>
        <v>764.05</v>
      </c>
      <c r="K157" s="43"/>
      <c r="L157" s="43">
        <f t="shared" si="77"/>
        <v>106.54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28</v>
      </c>
      <c r="F158" s="21">
        <v>150</v>
      </c>
      <c r="G158" s="21">
        <v>5.65</v>
      </c>
      <c r="H158" s="21">
        <v>0.7</v>
      </c>
      <c r="I158" s="21">
        <v>29</v>
      </c>
      <c r="J158" s="21">
        <v>145</v>
      </c>
      <c r="K158" s="50">
        <v>291</v>
      </c>
      <c r="L158" s="21">
        <v>12.41</v>
      </c>
    </row>
    <row r="159" ht="15" spans="1:12">
      <c r="A159" s="22"/>
      <c r="B159" s="23"/>
      <c r="C159" s="24"/>
      <c r="D159" s="25"/>
      <c r="E159" s="26" t="s">
        <v>65</v>
      </c>
      <c r="F159" s="27">
        <v>130</v>
      </c>
      <c r="G159" s="27">
        <v>13.62</v>
      </c>
      <c r="H159" s="27">
        <v>12.42</v>
      </c>
      <c r="I159" s="27">
        <v>2.16</v>
      </c>
      <c r="J159" s="27">
        <v>174.6</v>
      </c>
      <c r="K159" s="51">
        <v>366</v>
      </c>
      <c r="L159" s="27">
        <v>66.05</v>
      </c>
    </row>
    <row r="160" ht="15" spans="1:12">
      <c r="A160" s="22"/>
      <c r="B160" s="23"/>
      <c r="C160" s="24"/>
      <c r="D160" s="28" t="s">
        <v>41</v>
      </c>
      <c r="E160" s="26" t="s">
        <v>46</v>
      </c>
      <c r="F160" s="27">
        <v>200</v>
      </c>
      <c r="G160" s="27">
        <v>0.5</v>
      </c>
      <c r="H160" s="27">
        <v>0</v>
      </c>
      <c r="I160" s="27">
        <v>27</v>
      </c>
      <c r="J160" s="27">
        <v>110</v>
      </c>
      <c r="K160" s="51">
        <v>508</v>
      </c>
      <c r="L160" s="27">
        <v>8.88</v>
      </c>
    </row>
    <row r="161" ht="15" spans="1:12">
      <c r="A161" s="22"/>
      <c r="B161" s="23"/>
      <c r="C161" s="24"/>
      <c r="D161" s="28" t="s">
        <v>32</v>
      </c>
      <c r="E161" s="26" t="s">
        <v>33</v>
      </c>
      <c r="F161" s="27">
        <v>40</v>
      </c>
      <c r="G161" s="27">
        <v>1.6</v>
      </c>
      <c r="H161" s="27">
        <v>16.7</v>
      </c>
      <c r="I161" s="27">
        <v>10</v>
      </c>
      <c r="J161" s="27">
        <v>197</v>
      </c>
      <c r="K161" s="51">
        <v>93</v>
      </c>
      <c r="L161" s="27">
        <v>19.2</v>
      </c>
    </row>
    <row r="162" ht="15" spans="1:12">
      <c r="A162" s="22"/>
      <c r="B162" s="23"/>
      <c r="C162" s="24"/>
      <c r="D162" s="28" t="s">
        <v>48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36</v>
      </c>
      <c r="E165" s="33"/>
      <c r="F165" s="34">
        <f>SUM(F158:F164)</f>
        <v>520</v>
      </c>
      <c r="G165" s="34">
        <f t="shared" ref="G165:J165" si="78">SUM(G158:G164)</f>
        <v>21.37</v>
      </c>
      <c r="H165" s="34">
        <f t="shared" si="78"/>
        <v>29.82</v>
      </c>
      <c r="I165" s="34">
        <f t="shared" si="78"/>
        <v>68.16</v>
      </c>
      <c r="J165" s="34">
        <f t="shared" si="78"/>
        <v>626.6</v>
      </c>
      <c r="K165" s="52"/>
      <c r="L165" s="34">
        <f t="shared" ref="L165" si="79">SUM(L158:L164)</f>
        <v>106.54</v>
      </c>
    </row>
    <row r="166" ht="15" spans="1:12">
      <c r="A166" s="35">
        <f>A158</f>
        <v>2</v>
      </c>
      <c r="B166" s="36">
        <f>B158</f>
        <v>4</v>
      </c>
      <c r="C166" s="37" t="s">
        <v>37</v>
      </c>
      <c r="D166" s="28" t="s">
        <v>34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38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39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40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41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42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43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44</v>
      </c>
      <c r="D176" s="41"/>
      <c r="E176" s="42"/>
      <c r="F176" s="43">
        <f>F165+F175</f>
        <v>520</v>
      </c>
      <c r="G176" s="43">
        <f t="shared" ref="G176" si="82">G165+G175</f>
        <v>21.37</v>
      </c>
      <c r="H176" s="43">
        <f t="shared" ref="H176" si="83">H165+H175</f>
        <v>29.82</v>
      </c>
      <c r="I176" s="43">
        <f t="shared" ref="I176" si="84">I165+I175</f>
        <v>68.16</v>
      </c>
      <c r="J176" s="43">
        <f t="shared" ref="J176:L176" si="85">J165+J175</f>
        <v>626.6</v>
      </c>
      <c r="K176" s="43"/>
      <c r="L176" s="43">
        <f t="shared" si="85"/>
        <v>106.54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50</v>
      </c>
      <c r="F177" s="21">
        <v>150</v>
      </c>
      <c r="G177" s="21">
        <v>3.2</v>
      </c>
      <c r="H177" s="21">
        <v>6.6</v>
      </c>
      <c r="I177" s="21">
        <v>16.3</v>
      </c>
      <c r="J177" s="21">
        <v>138</v>
      </c>
      <c r="K177" s="50">
        <v>429</v>
      </c>
      <c r="L177" s="21">
        <v>15.48</v>
      </c>
    </row>
    <row r="178" ht="15" spans="1:12">
      <c r="A178" s="22"/>
      <c r="B178" s="23"/>
      <c r="C178" s="24"/>
      <c r="D178" s="25"/>
      <c r="E178" s="26" t="s">
        <v>66</v>
      </c>
      <c r="F178" s="27">
        <v>90</v>
      </c>
      <c r="G178" s="27">
        <v>7.42</v>
      </c>
      <c r="H178" s="27">
        <v>7.95</v>
      </c>
      <c r="I178" s="27">
        <v>9.46</v>
      </c>
      <c r="J178" s="27">
        <v>13.92</v>
      </c>
      <c r="K178" s="51">
        <v>364</v>
      </c>
      <c r="L178" s="27">
        <v>30.75</v>
      </c>
    </row>
    <row r="179" ht="15" spans="1:12">
      <c r="A179" s="22"/>
      <c r="B179" s="23"/>
      <c r="C179" s="24"/>
      <c r="D179" s="28" t="s">
        <v>41</v>
      </c>
      <c r="E179" s="26" t="s">
        <v>67</v>
      </c>
      <c r="F179" s="27">
        <v>200</v>
      </c>
      <c r="G179" s="27">
        <v>0.3</v>
      </c>
      <c r="H179" s="27">
        <v>0.2</v>
      </c>
      <c r="I179" s="27">
        <v>25.1</v>
      </c>
      <c r="J179" s="27">
        <v>103</v>
      </c>
      <c r="K179" s="51">
        <v>509</v>
      </c>
      <c r="L179" s="27">
        <v>12.62</v>
      </c>
    </row>
    <row r="180" ht="15" spans="1:12">
      <c r="A180" s="22"/>
      <c r="B180" s="23"/>
      <c r="C180" s="24"/>
      <c r="D180" s="28" t="s">
        <v>32</v>
      </c>
      <c r="E180" s="26" t="s">
        <v>47</v>
      </c>
      <c r="F180" s="27">
        <v>45</v>
      </c>
      <c r="G180" s="27">
        <v>6.7</v>
      </c>
      <c r="H180" s="27">
        <v>9.5</v>
      </c>
      <c r="I180" s="27">
        <v>9.9</v>
      </c>
      <c r="J180" s="27">
        <v>153</v>
      </c>
      <c r="K180" s="51">
        <v>90</v>
      </c>
      <c r="L180" s="27">
        <v>18.39</v>
      </c>
    </row>
    <row r="181" ht="15" spans="1:12">
      <c r="A181" s="22"/>
      <c r="B181" s="23"/>
      <c r="C181" s="24"/>
      <c r="D181" s="28" t="s">
        <v>48</v>
      </c>
      <c r="E181" s="26" t="s">
        <v>49</v>
      </c>
      <c r="F181" s="27">
        <v>100</v>
      </c>
      <c r="G181" s="27">
        <v>0.4</v>
      </c>
      <c r="H181" s="27">
        <v>0.4</v>
      </c>
      <c r="I181" s="27">
        <v>9.8</v>
      </c>
      <c r="J181" s="27">
        <v>47</v>
      </c>
      <c r="K181" s="51">
        <v>112</v>
      </c>
      <c r="L181" s="27">
        <v>29.3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585</v>
      </c>
      <c r="G184" s="34">
        <f t="shared" ref="G184:J184" si="86">SUM(G177:G183)</f>
        <v>18.02</v>
      </c>
      <c r="H184" s="34">
        <f t="shared" si="86"/>
        <v>24.65</v>
      </c>
      <c r="I184" s="34">
        <f t="shared" si="86"/>
        <v>70.56</v>
      </c>
      <c r="J184" s="34">
        <f t="shared" si="86"/>
        <v>454.92</v>
      </c>
      <c r="K184" s="52"/>
      <c r="L184" s="34">
        <f t="shared" ref="L184" si="87">SUM(L177:L183)</f>
        <v>106.54</v>
      </c>
    </row>
    <row r="185" ht="15" spans="1:12">
      <c r="A185" s="35">
        <f>A177</f>
        <v>2</v>
      </c>
      <c r="B185" s="36">
        <f>B177</f>
        <v>5</v>
      </c>
      <c r="C185" s="37" t="s">
        <v>37</v>
      </c>
      <c r="D185" s="28" t="s">
        <v>34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38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39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40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41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42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43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44</v>
      </c>
      <c r="D195" s="41"/>
      <c r="E195" s="42"/>
      <c r="F195" s="43">
        <f>F184+F194</f>
        <v>585</v>
      </c>
      <c r="G195" s="43">
        <f t="shared" ref="G195" si="90">G184+G194</f>
        <v>18.02</v>
      </c>
      <c r="H195" s="43">
        <f t="shared" ref="H195" si="91">H184+H194</f>
        <v>24.65</v>
      </c>
      <c r="I195" s="43">
        <f t="shared" ref="I195" si="92">I184+I194</f>
        <v>70.56</v>
      </c>
      <c r="J195" s="43">
        <f t="shared" ref="J195:L195" si="93">J184+J194</f>
        <v>454.92</v>
      </c>
      <c r="K195" s="43"/>
      <c r="L195" s="43">
        <f t="shared" si="93"/>
        <v>106.54</v>
      </c>
    </row>
    <row r="196" ht="13.5" spans="1:12">
      <c r="A196" s="53"/>
      <c r="B196" s="54"/>
      <c r="C196" s="55" t="s">
        <v>68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555.5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20.949</v>
      </c>
      <c r="H196" s="56">
        <f t="shared" si="94"/>
        <v>35.865</v>
      </c>
      <c r="I196" s="56">
        <f t="shared" si="94"/>
        <v>65.701</v>
      </c>
      <c r="J196" s="56">
        <f t="shared" si="94"/>
        <v>666.782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106.54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dcterms:modified xsi:type="dcterms:W3CDTF">2023-10-17T12:11:10Z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3B3CDCB74AA74136AC38EB094351AF50_12</vt:lpwstr>
  </property>
  <property fmtid="{D5CDD505-2E9C-101B-9397-08002B2CF9AE}" pid="3" name="KSOProductBuildVer">
    <vt:lpwstr>1049-12.2.0.13266</vt:lpwstr>
  </property>
</Properties>
</file>